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asha-hp\taisyoku\"/>
    </mc:Choice>
  </mc:AlternateContent>
  <xr:revisionPtr revIDLastSave="0" documentId="8_{B91EDE5C-667E-4E9C-BC7B-F2603739F36F}" xr6:coauthVersionLast="47" xr6:coauthVersionMax="47" xr10:uidLastSave="{00000000-0000-0000-0000-000000000000}"/>
  <bookViews>
    <workbookView xWindow="-120" yWindow="-120" windowWidth="29040" windowHeight="16440" activeTab="1" xr2:uid="{09EDECC1-9B16-41A7-A93F-4E941ADB476B}"/>
  </bookViews>
  <sheets>
    <sheet name="源泉徴収票（〇〇さん）" sheetId="1" r:id="rId1"/>
    <sheet name="源泉徴収票（記入例）" sheetId="3" r:id="rId2"/>
  </sheets>
  <externalReferences>
    <externalReference r:id="rId3"/>
  </externalReferences>
  <definedNames>
    <definedName name="_xlnm.Print_Area" localSheetId="0">'源泉徴収票（〇〇さん）'!$B$1:$CA$53</definedName>
    <definedName name="_xlnm.Print_Area" localSheetId="1">'源泉徴収票（記入例）'!$B$1:$CA$53</definedName>
    <definedName name="Q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52" i="3" l="1"/>
  <c r="AZ52" i="3"/>
  <c r="Y52" i="3"/>
  <c r="J52" i="3"/>
  <c r="S50" i="3"/>
  <c r="BI50" i="3" s="1"/>
  <c r="J49" i="3"/>
  <c r="AZ49" i="3" s="1"/>
  <c r="AY48" i="3"/>
  <c r="I48" i="3"/>
  <c r="BE47" i="3"/>
  <c r="U47" i="3"/>
  <c r="BK47" i="3" s="1"/>
  <c r="T47" i="3"/>
  <c r="BJ47" i="3" s="1"/>
  <c r="S47" i="3"/>
  <c r="BI47" i="3" s="1"/>
  <c r="R47" i="3"/>
  <c r="BH47" i="3" s="1"/>
  <c r="Q47" i="3"/>
  <c r="BG47" i="3" s="1"/>
  <c r="P47" i="3"/>
  <c r="BF47" i="3" s="1"/>
  <c r="O47" i="3"/>
  <c r="N47" i="3"/>
  <c r="BD47" i="3" s="1"/>
  <c r="M47" i="3"/>
  <c r="BC47" i="3" s="1"/>
  <c r="L47" i="3"/>
  <c r="BB47" i="3" s="1"/>
  <c r="K47" i="3"/>
  <c r="BA47" i="3" s="1"/>
  <c r="J47" i="3"/>
  <c r="AZ47" i="3" s="1"/>
  <c r="I47" i="3"/>
  <c r="AY47" i="3" s="1"/>
  <c r="E46" i="3"/>
  <c r="AU46" i="3" s="1"/>
  <c r="AC45" i="3"/>
  <c r="BS45" i="3" s="1"/>
  <c r="T45" i="3"/>
  <c r="BJ45" i="3" s="1"/>
  <c r="K45" i="3"/>
  <c r="BA45" i="3" s="1"/>
  <c r="B45" i="3"/>
  <c r="AR45" i="3" s="1"/>
  <c r="BJ42" i="3"/>
  <c r="T42" i="3"/>
  <c r="BJ40" i="3"/>
  <c r="AF39" i="3"/>
  <c r="BV39" i="3" s="1"/>
  <c r="Z39" i="3"/>
  <c r="BP39" i="3" s="1"/>
  <c r="T39" i="3"/>
  <c r="BJ39" i="3" s="1"/>
  <c r="N39" i="3"/>
  <c r="BD39" i="3" s="1"/>
  <c r="T35" i="3"/>
  <c r="BJ35" i="3" s="1"/>
  <c r="I35" i="3"/>
  <c r="AY35" i="3" s="1"/>
  <c r="K33" i="3"/>
  <c r="BA33" i="3" s="1"/>
  <c r="K32" i="3"/>
  <c r="BA32" i="3" s="1"/>
  <c r="T31" i="3"/>
  <c r="BJ31" i="3" s="1"/>
  <c r="S31" i="3"/>
  <c r="BI31" i="3" s="1"/>
  <c r="R31" i="3"/>
  <c r="BH31" i="3" s="1"/>
  <c r="Q31" i="3"/>
  <c r="BG31" i="3" s="1"/>
  <c r="P31" i="3"/>
  <c r="BF31" i="3" s="1"/>
  <c r="O31" i="3"/>
  <c r="BE31" i="3" s="1"/>
  <c r="N31" i="3"/>
  <c r="BD31" i="3" s="1"/>
  <c r="M31" i="3"/>
  <c r="BC31" i="3" s="1"/>
  <c r="L31" i="3"/>
  <c r="BB31" i="3" s="1"/>
  <c r="K31" i="3"/>
  <c r="BA31" i="3" s="1"/>
  <c r="J31" i="3"/>
  <c r="AZ31" i="3" s="1"/>
  <c r="I31" i="3"/>
  <c r="AY31" i="3" s="1"/>
  <c r="BB30" i="3"/>
  <c r="AY30" i="3"/>
  <c r="L30" i="3"/>
  <c r="I30" i="3"/>
  <c r="BO23" i="3"/>
  <c r="AZ23" i="3"/>
  <c r="Y23" i="3"/>
  <c r="J23" i="3"/>
  <c r="BI21" i="3"/>
  <c r="AZ20" i="3"/>
  <c r="AY19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U17" i="3"/>
  <c r="BS16" i="3"/>
  <c r="BJ16" i="3"/>
  <c r="BA16" i="3"/>
  <c r="AR16" i="3"/>
  <c r="BJ13" i="3"/>
  <c r="T13" i="3"/>
  <c r="BJ11" i="3"/>
  <c r="T11" i="3"/>
  <c r="BV10" i="3"/>
  <c r="BP10" i="3"/>
  <c r="BJ10" i="3"/>
  <c r="BD10" i="3"/>
  <c r="BJ6" i="3"/>
  <c r="AY6" i="3"/>
  <c r="BA4" i="3"/>
  <c r="E4" i="3"/>
  <c r="AU4" i="3" s="1"/>
  <c r="BA3" i="3"/>
  <c r="BJ2" i="3"/>
  <c r="BI2" i="3"/>
  <c r="BH2" i="3"/>
  <c r="BG2" i="3"/>
  <c r="BF2" i="3"/>
  <c r="BE2" i="3"/>
  <c r="BD2" i="3"/>
  <c r="BC2" i="3"/>
  <c r="BB2" i="3"/>
  <c r="BA2" i="3"/>
  <c r="AZ2" i="3"/>
  <c r="AY2" i="3"/>
  <c r="BB1" i="3"/>
  <c r="AY1" i="3"/>
  <c r="E46" i="1"/>
  <c r="AU46" i="1" s="1"/>
  <c r="T35" i="1"/>
  <c r="BJ35" i="1" s="1"/>
  <c r="BE31" i="1"/>
  <c r="BA31" i="1"/>
  <c r="S50" i="1"/>
  <c r="BI50" i="1" s="1"/>
  <c r="J49" i="1"/>
  <c r="AZ49" i="1" s="1"/>
  <c r="I48" i="1"/>
  <c r="AY48" i="1" s="1"/>
  <c r="U47" i="1"/>
  <c r="BK47" i="1" s="1"/>
  <c r="T47" i="1"/>
  <c r="BJ47" i="1" s="1"/>
  <c r="S47" i="1"/>
  <c r="BI47" i="1" s="1"/>
  <c r="R47" i="1"/>
  <c r="BH47" i="1" s="1"/>
  <c r="Q47" i="1"/>
  <c r="BG47" i="1" s="1"/>
  <c r="P47" i="1"/>
  <c r="BF47" i="1" s="1"/>
  <c r="O47" i="1"/>
  <c r="BE47" i="1" s="1"/>
  <c r="N47" i="1"/>
  <c r="BD47" i="1" s="1"/>
  <c r="M47" i="1"/>
  <c r="BC47" i="1" s="1"/>
  <c r="L47" i="1"/>
  <c r="BB47" i="1" s="1"/>
  <c r="K47" i="1"/>
  <c r="BA47" i="1" s="1"/>
  <c r="J47" i="1"/>
  <c r="AZ47" i="1" s="1"/>
  <c r="I47" i="1"/>
  <c r="AY47" i="1" s="1"/>
  <c r="AC45" i="1"/>
  <c r="BS45" i="1" s="1"/>
  <c r="T45" i="1"/>
  <c r="BJ45" i="1" s="1"/>
  <c r="K45" i="1"/>
  <c r="BA45" i="1" s="1"/>
  <c r="B45" i="1"/>
  <c r="AR45" i="1" s="1"/>
  <c r="AF39" i="1"/>
  <c r="BV39" i="1" s="1"/>
  <c r="Z39" i="1"/>
  <c r="BP39" i="1" s="1"/>
  <c r="T39" i="1"/>
  <c r="BJ39" i="1" s="1"/>
  <c r="N39" i="1"/>
  <c r="BD39" i="1" s="1"/>
  <c r="I35" i="1"/>
  <c r="AY35" i="1" s="1"/>
  <c r="K33" i="1"/>
  <c r="BA33" i="1" s="1"/>
  <c r="K32" i="1"/>
  <c r="BA32" i="1" s="1"/>
  <c r="AY19" i="1"/>
  <c r="T31" i="1"/>
  <c r="BJ31" i="1" s="1"/>
  <c r="S31" i="1"/>
  <c r="BI31" i="1" s="1"/>
  <c r="R31" i="1"/>
  <c r="BH31" i="1" s="1"/>
  <c r="Q31" i="1"/>
  <c r="BG31" i="1" s="1"/>
  <c r="P31" i="1"/>
  <c r="BF31" i="1" s="1"/>
  <c r="O31" i="1"/>
  <c r="N31" i="1"/>
  <c r="BD31" i="1" s="1"/>
  <c r="M31" i="1"/>
  <c r="BC31" i="1" s="1"/>
  <c r="L31" i="1"/>
  <c r="BB31" i="1" s="1"/>
  <c r="K31" i="1"/>
  <c r="J31" i="1"/>
  <c r="AZ31" i="1" s="1"/>
  <c r="I31" i="1"/>
  <c r="AY31" i="1" s="1"/>
  <c r="BI21" i="1"/>
  <c r="AZ20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BV10" i="1"/>
  <c r="BJ6" i="1"/>
  <c r="AY6" i="1"/>
  <c r="BA4" i="1"/>
  <c r="BA3" i="1"/>
  <c r="BJ2" i="1"/>
  <c r="BI2" i="1"/>
  <c r="BH2" i="1"/>
  <c r="BG2" i="1"/>
  <c r="BF2" i="1"/>
  <c r="BE2" i="1"/>
  <c r="BD2" i="1"/>
  <c r="BC2" i="1"/>
  <c r="BB2" i="1"/>
  <c r="BA2" i="1"/>
  <c r="AZ2" i="1"/>
  <c r="AY2" i="1"/>
  <c r="AU17" i="1"/>
  <c r="BS16" i="1"/>
  <c r="BJ16" i="1"/>
  <c r="BA16" i="1"/>
  <c r="AR16" i="1"/>
  <c r="BP10" i="1"/>
  <c r="BJ10" i="1"/>
  <c r="BD10" i="1"/>
  <c r="AY30" i="1"/>
  <c r="I30" i="1"/>
  <c r="AY1" i="1"/>
  <c r="E4" i="1"/>
  <c r="AU4" i="1" s="1"/>
  <c r="E33" i="3" l="1"/>
  <c r="AU33" i="3"/>
  <c r="E33" i="1"/>
  <c r="AU33" i="1"/>
  <c r="BO52" i="1"/>
  <c r="AZ52" i="1"/>
  <c r="Y52" i="1"/>
  <c r="J52" i="1"/>
  <c r="BJ42" i="1"/>
  <c r="T42" i="1"/>
  <c r="BJ40" i="1"/>
  <c r="BB30" i="1"/>
  <c r="L30" i="1"/>
  <c r="BO23" i="1"/>
  <c r="AZ23" i="1"/>
  <c r="Y23" i="1"/>
  <c r="J23" i="1"/>
  <c r="BJ13" i="1"/>
  <c r="T13" i="1"/>
  <c r="BJ11" i="1"/>
  <c r="T11" i="1"/>
  <c r="BB1" i="1"/>
</calcChain>
</file>

<file path=xl/sharedStrings.xml><?xml version="1.0" encoding="utf-8"?>
<sst xmlns="http://schemas.openxmlformats.org/spreadsheetml/2006/main" count="288" uniqueCount="41">
  <si>
    <t>令和</t>
    <rPh sb="0" eb="2">
      <t>レイワ</t>
    </rPh>
    <phoneticPr fontId="3"/>
  </si>
  <si>
    <t>年分 　退職所得の源泉徴収票・特別徴収票</t>
    <phoneticPr fontId="3"/>
  </si>
  <si>
    <t>支払を
受ける者</t>
    <phoneticPr fontId="3"/>
  </si>
  <si>
    <t>個人番号</t>
    <phoneticPr fontId="3"/>
  </si>
  <si>
    <t>住所（居所）</t>
    <phoneticPr fontId="3"/>
  </si>
  <si>
    <t>氏名</t>
    <rPh sb="0" eb="2">
      <t>シメイ</t>
    </rPh>
    <phoneticPr fontId="3"/>
  </si>
  <si>
    <t>（役職名）</t>
    <phoneticPr fontId="3"/>
  </si>
  <si>
    <t>区分</t>
    <rPh sb="0" eb="2">
      <t>クブン</t>
    </rPh>
    <phoneticPr fontId="3"/>
  </si>
  <si>
    <t>支払金額</t>
    <phoneticPr fontId="3"/>
  </si>
  <si>
    <t>源泉徴収税額</t>
    <rPh sb="0" eb="2">
      <t>ゲンセン</t>
    </rPh>
    <rPh sb="2" eb="4">
      <t>チョウシュウ</t>
    </rPh>
    <rPh sb="4" eb="6">
      <t>ゼイガク</t>
    </rPh>
    <phoneticPr fontId="3"/>
  </si>
  <si>
    <t>特 別 徴 収 税 額</t>
    <rPh sb="0" eb="1">
      <t>トク</t>
    </rPh>
    <rPh sb="2" eb="3">
      <t>ベツ</t>
    </rPh>
    <rPh sb="4" eb="5">
      <t>チョウ</t>
    </rPh>
    <rPh sb="6" eb="7">
      <t>シュウ</t>
    </rPh>
    <rPh sb="8" eb="9">
      <t>ゼイ</t>
    </rPh>
    <rPh sb="10" eb="11">
      <t>ガク</t>
    </rPh>
    <phoneticPr fontId="3"/>
  </si>
  <si>
    <t>市町村民税</t>
    <rPh sb="0" eb="3">
      <t>シチョウソン</t>
    </rPh>
    <rPh sb="1" eb="3">
      <t>チョウソン</t>
    </rPh>
    <rPh sb="3" eb="4">
      <t>ミン</t>
    </rPh>
    <rPh sb="4" eb="5">
      <t>ゼイ</t>
    </rPh>
    <phoneticPr fontId="3"/>
  </si>
  <si>
    <t>道府県民税</t>
    <rPh sb="0" eb="3">
      <t>ドウフケン</t>
    </rPh>
    <rPh sb="3" eb="4">
      <t>ミン</t>
    </rPh>
    <rPh sb="4" eb="5">
      <t>ゼイ</t>
    </rPh>
    <phoneticPr fontId="3"/>
  </si>
  <si>
    <t>所得税法第201条第1項第1号並びに
地方税法第50条の6第1項第1号及び
第328条の6第1項第1号適用分             .</t>
    <phoneticPr fontId="3"/>
  </si>
  <si>
    <t>内</t>
    <rPh sb="0" eb="1">
      <t>ウチ</t>
    </rPh>
    <phoneticPr fontId="3"/>
  </si>
  <si>
    <t>所得税法第201条第1項第2号並びに
地方税法第50条の6第1項第2号及び
第328条の6第1項第2号適用分              .</t>
    <phoneticPr fontId="3"/>
  </si>
  <si>
    <t>所得税法第201条第3項並びに地方
税法第50条の6第2項及び第328条
の6第2項適用分                             .</t>
    <phoneticPr fontId="3"/>
  </si>
  <si>
    <t>退職所得控除額</t>
    <phoneticPr fontId="3"/>
  </si>
  <si>
    <t>勤続年数</t>
    <phoneticPr fontId="3"/>
  </si>
  <si>
    <t>就職年月日</t>
    <phoneticPr fontId="3"/>
  </si>
  <si>
    <t>退職年月日</t>
    <phoneticPr fontId="3"/>
  </si>
  <si>
    <t>万円</t>
    <rPh sb="0" eb="2">
      <t>マンエン</t>
    </rPh>
    <phoneticPr fontId="3"/>
  </si>
  <si>
    <t>年</t>
    <rPh sb="0" eb="1">
      <t>ネン</t>
    </rPh>
    <phoneticPr fontId="3"/>
  </si>
  <si>
    <t>（摘要）</t>
  </si>
  <si>
    <t>支払者</t>
    <phoneticPr fontId="3"/>
  </si>
  <si>
    <t>個人番号又は法人番号</t>
    <rPh sb="4" eb="5">
      <t>マタ</t>
    </rPh>
    <rPh sb="6" eb="8">
      <t>ホウジン</t>
    </rPh>
    <rPh sb="8" eb="10">
      <t>バンゴウ</t>
    </rPh>
    <phoneticPr fontId="16"/>
  </si>
  <si>
    <t>（右詰で記載してください。）</t>
    <phoneticPr fontId="3"/>
  </si>
  <si>
    <t>住所（居所）
又は所在地</t>
    <phoneticPr fontId="3"/>
  </si>
  <si>
    <t>氏名又は
名称</t>
    <phoneticPr fontId="3"/>
  </si>
  <si>
    <t>（電話）</t>
    <phoneticPr fontId="3"/>
  </si>
  <si>
    <t>署番号</t>
    <phoneticPr fontId="3"/>
  </si>
  <si>
    <t>整理番号</t>
    <rPh sb="0" eb="2">
      <t>セイリ</t>
    </rPh>
    <rPh sb="2" eb="4">
      <t>バンゴウ</t>
    </rPh>
    <phoneticPr fontId="3"/>
  </si>
  <si>
    <t xml:space="preserve"> </t>
    <phoneticPr fontId="3"/>
  </si>
  <si>
    <t>　同　上</t>
    <rPh sb="1" eb="2">
      <t>ドウ</t>
    </rPh>
    <rPh sb="3" eb="4">
      <t>ウエ</t>
    </rPh>
    <phoneticPr fontId="3"/>
  </si>
  <si>
    <t>社会福祉法人　A福祉会</t>
    <rPh sb="0" eb="2">
      <t>シャカイ</t>
    </rPh>
    <rPh sb="2" eb="4">
      <t>フクシ</t>
    </rPh>
    <rPh sb="4" eb="6">
      <t>ホウジン</t>
    </rPh>
    <rPh sb="8" eb="10">
      <t>フクシ</t>
    </rPh>
    <rPh sb="10" eb="11">
      <t>カイ</t>
    </rPh>
    <phoneticPr fontId="3"/>
  </si>
  <si>
    <t>鹿児島市吉野町△-×－〇</t>
    <rPh sb="0" eb="4">
      <t>カゴシマシ</t>
    </rPh>
    <rPh sb="4" eb="6">
      <t>ヨシノ</t>
    </rPh>
    <rPh sb="6" eb="7">
      <t>チョウ</t>
    </rPh>
    <phoneticPr fontId="3"/>
  </si>
  <si>
    <t>施設長</t>
    <rPh sb="0" eb="3">
      <t>シセツチョウ</t>
    </rPh>
    <phoneticPr fontId="3"/>
  </si>
  <si>
    <t>鹿児島　太郎</t>
    <rPh sb="0" eb="3">
      <t>カゴシマ</t>
    </rPh>
    <rPh sb="4" eb="6">
      <t>タロウ</t>
    </rPh>
    <phoneticPr fontId="3"/>
  </si>
  <si>
    <t>鹿児島市鴨池新町〇－△</t>
    <rPh sb="0" eb="4">
      <t>カゴシマシ</t>
    </rPh>
    <rPh sb="4" eb="8">
      <t>カモイケシンマチ</t>
    </rPh>
    <phoneticPr fontId="3"/>
  </si>
  <si>
    <t>099－×××－××××</t>
    <phoneticPr fontId="3"/>
  </si>
  <si>
    <t>一般　支払金額　２，５００，０００円　 勤務年数１８年（平１5．４．１～令４．３．３１）</t>
    <rPh sb="0" eb="2">
      <t>イッパン</t>
    </rPh>
    <rPh sb="3" eb="5">
      <t>シハラ</t>
    </rPh>
    <rPh sb="5" eb="7">
      <t>キンガク</t>
    </rPh>
    <rPh sb="17" eb="18">
      <t>エン</t>
    </rPh>
    <rPh sb="20" eb="22">
      <t>キンム</t>
    </rPh>
    <rPh sb="22" eb="24">
      <t>ネンスウ</t>
    </rPh>
    <rPh sb="26" eb="27">
      <t>ネン</t>
    </rPh>
    <rPh sb="28" eb="29">
      <t>ヒラ</t>
    </rPh>
    <rPh sb="36" eb="37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</si>
</sst>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000\-0000"/>
    <numFmt numFmtId="177" formatCode="[$-411]ggge&quot;年&quot;m&quot;月&quot;d&quot;日&quot;;@"/>
    <numFmt numFmtId="178" formatCode="0\ 0\ 0\ 0\ 0"/>
    <numFmt numFmtId="179" formatCode="0\ 0\ 0\ 0\ 0\ 0\ 0\ 0"/>
    <numFmt numFmtId="180" formatCode="#,##0_ "/>
  </numFmts>
  <fonts count="22" x14ac:knownFonts="1">
    <font>
      <sz val="10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6"/>
      <name val="MS UI Gothic"/>
      <family val="3"/>
      <charset val="128"/>
    </font>
    <font>
      <sz val="8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9"/>
      <name val="MS UI Gothic"/>
      <family val="3"/>
      <charset val="128"/>
    </font>
    <font>
      <sz val="9"/>
      <color theme="1"/>
      <name val="MS UI Gothic"/>
      <family val="3"/>
      <charset val="128"/>
    </font>
    <font>
      <sz val="7"/>
      <color theme="1"/>
      <name val="MS UI Gothic"/>
      <family val="3"/>
      <charset val="128"/>
    </font>
    <font>
      <sz val="6"/>
      <color theme="1"/>
      <name val="MS UI Gothic"/>
      <family val="3"/>
      <charset val="128"/>
    </font>
    <font>
      <sz val="16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6"/>
      <color theme="0"/>
      <name val="MS UI Gothic"/>
      <family val="3"/>
      <charset val="128"/>
    </font>
    <font>
      <sz val="8"/>
      <color theme="0"/>
      <name val="MS UI Gothic"/>
      <family val="3"/>
      <charset val="128"/>
    </font>
    <font>
      <sz val="8"/>
      <name val="MS UI Gothic"/>
      <family val="3"/>
      <charset val="128"/>
    </font>
    <font>
      <sz val="6"/>
      <name val="ＭＳ Ｐ明朝"/>
      <family val="1"/>
      <charset val="128"/>
    </font>
    <font>
      <sz val="3"/>
      <color theme="1"/>
      <name val="MS UI Gothic"/>
      <family val="3"/>
      <charset val="128"/>
    </font>
    <font>
      <sz val="12"/>
      <color rgb="FFFF0000"/>
      <name val="MS UI Gothic"/>
      <family val="3"/>
      <charset val="128"/>
    </font>
    <font>
      <sz val="9"/>
      <color rgb="FFFF0000"/>
      <name val="MS UI Gothic"/>
      <family val="3"/>
      <charset val="128"/>
    </font>
    <font>
      <sz val="11"/>
      <color rgb="FFFF0000"/>
      <name val="MS UI Gothic"/>
      <family val="3"/>
      <charset val="128"/>
    </font>
    <font>
      <sz val="8"/>
      <color rgb="FFFF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41" fontId="13" fillId="0" borderId="13" xfId="1" applyNumberFormat="1" applyFont="1" applyFill="1" applyBorder="1" applyAlignment="1">
      <alignment vertical="center"/>
    </xf>
    <xf numFmtId="41" fontId="14" fillId="0" borderId="13" xfId="1" applyNumberFormat="1" applyFont="1" applyFill="1" applyBorder="1" applyAlignment="1">
      <alignment vertical="center"/>
    </xf>
    <xf numFmtId="41" fontId="4" fillId="0" borderId="13" xfId="1" applyNumberFormat="1" applyFont="1" applyFill="1" applyBorder="1" applyAlignment="1">
      <alignment vertical="center"/>
    </xf>
    <xf numFmtId="41" fontId="4" fillId="0" borderId="11" xfId="1" applyNumberFormat="1" applyFont="1" applyFill="1" applyBorder="1" applyAlignment="1">
      <alignment vertical="center"/>
    </xf>
    <xf numFmtId="41" fontId="4" fillId="0" borderId="12" xfId="1" applyNumberFormat="1" applyFont="1" applyFill="1" applyBorder="1" applyAlignment="1">
      <alignment vertical="center"/>
    </xf>
    <xf numFmtId="41" fontId="12" fillId="0" borderId="9" xfId="1" applyNumberFormat="1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176" fontId="8" fillId="0" borderId="10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1" xfId="0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11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1" fillId="0" borderId="0" xfId="0" applyFont="1">
      <alignment vertical="center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8" fillId="0" borderId="0" xfId="0" applyFont="1">
      <alignment vertical="center"/>
    </xf>
    <xf numFmtId="0" fontId="9" fillId="0" borderId="9" xfId="0" applyFont="1" applyBorder="1" applyAlignment="1">
      <alignment horizontal="distributed" vertical="center" wrapText="1" indent="1"/>
    </xf>
    <xf numFmtId="0" fontId="10" fillId="0" borderId="9" xfId="0" applyFont="1" applyBorder="1" applyAlignment="1">
      <alignment horizontal="right" vertical="top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38" fontId="8" fillId="0" borderId="9" xfId="1" applyFont="1" applyFill="1" applyBorder="1" applyAlignment="1">
      <alignment vertical="center" wrapText="1"/>
    </xf>
    <xf numFmtId="38" fontId="8" fillId="0" borderId="5" xfId="1" applyFont="1" applyFill="1" applyBorder="1" applyAlignment="1">
      <alignment vertical="center" wrapText="1"/>
    </xf>
    <xf numFmtId="0" fontId="12" fillId="0" borderId="13" xfId="0" applyFont="1" applyBorder="1" applyAlignment="1">
      <alignment horizontal="left" vertical="center" indent="1"/>
    </xf>
    <xf numFmtId="0" fontId="4" fillId="0" borderId="12" xfId="0" applyFont="1" applyBorder="1">
      <alignment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2" fillId="0" borderId="14" xfId="0" applyFont="1" applyBorder="1" applyAlignment="1">
      <alignment vertical="top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180" fontId="7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4" xfId="0" applyFont="1" applyBorder="1">
      <alignment vertical="center"/>
    </xf>
    <xf numFmtId="0" fontId="17" fillId="0" borderId="24" xfId="0" applyFont="1" applyBorder="1">
      <alignment vertical="center"/>
    </xf>
    <xf numFmtId="0" fontId="0" fillId="0" borderId="24" xfId="0" applyBorder="1">
      <alignment vertical="center"/>
    </xf>
    <xf numFmtId="0" fontId="10" fillId="0" borderId="24" xfId="0" applyFont="1" applyBorder="1">
      <alignment vertical="center"/>
    </xf>
    <xf numFmtId="0" fontId="0" fillId="0" borderId="25" xfId="0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19" fillId="2" borderId="2" xfId="0" applyFont="1" applyFill="1" applyBorder="1" applyAlignment="1" applyProtection="1">
      <alignment horizontal="center" vertical="center"/>
      <protection hidden="1"/>
    </xf>
    <xf numFmtId="0" fontId="19" fillId="2" borderId="3" xfId="0" applyFont="1" applyFill="1" applyBorder="1" applyAlignment="1" applyProtection="1">
      <alignment horizontal="center" vertical="center"/>
      <protection hidden="1"/>
    </xf>
    <xf numFmtId="0" fontId="19" fillId="2" borderId="4" xfId="0" applyFont="1" applyFill="1" applyBorder="1" applyAlignment="1" applyProtection="1">
      <alignment horizontal="center"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hidden="1"/>
    </xf>
    <xf numFmtId="0" fontId="19" fillId="2" borderId="18" xfId="0" applyFont="1" applyFill="1" applyBorder="1" applyAlignment="1" applyProtection="1">
      <alignment horizontal="center" vertical="center"/>
      <protection hidden="1"/>
    </xf>
    <xf numFmtId="0" fontId="19" fillId="2" borderId="19" xfId="0" applyFont="1" applyFill="1" applyBorder="1" applyAlignment="1" applyProtection="1">
      <alignment horizontal="center" vertical="center"/>
      <protection hidden="1"/>
    </xf>
    <xf numFmtId="0" fontId="19" fillId="2" borderId="20" xfId="0" applyFont="1" applyFill="1" applyBorder="1" applyAlignment="1" applyProtection="1">
      <alignment horizontal="center" vertical="center"/>
      <protection hidden="1"/>
    </xf>
    <xf numFmtId="0" fontId="19" fillId="2" borderId="21" xfId="0" applyFont="1" applyFill="1" applyBorder="1" applyAlignment="1" applyProtection="1">
      <alignment horizontal="center" vertical="center"/>
      <protection hidden="1"/>
    </xf>
    <xf numFmtId="0" fontId="19" fillId="2" borderId="22" xfId="0" applyFont="1" applyFill="1" applyBorder="1" applyAlignment="1" applyProtection="1">
      <alignment horizontal="center" vertical="center"/>
      <protection hidden="1"/>
    </xf>
    <xf numFmtId="0" fontId="19" fillId="2" borderId="12" xfId="0" applyFont="1" applyFill="1" applyBorder="1" applyAlignment="1" applyProtection="1">
      <alignment horizontal="center" vertical="center"/>
      <protection hidden="1"/>
    </xf>
    <xf numFmtId="0" fontId="20" fillId="0" borderId="13" xfId="0" applyFont="1" applyBorder="1" applyAlignment="1">
      <alignment horizontal="left" vertical="center" indent="1"/>
    </xf>
    <xf numFmtId="0" fontId="21" fillId="0" borderId="12" xfId="0" applyFont="1" applyBorder="1">
      <alignment vertical="center"/>
    </xf>
    <xf numFmtId="41" fontId="12" fillId="0" borderId="16" xfId="1" applyNumberFormat="1" applyFont="1" applyFill="1" applyBorder="1" applyAlignment="1">
      <alignment vertical="center"/>
    </xf>
    <xf numFmtId="41" fontId="12" fillId="0" borderId="14" xfId="1" applyNumberFormat="1" applyFont="1" applyFill="1" applyBorder="1" applyAlignment="1">
      <alignment vertical="center"/>
    </xf>
    <xf numFmtId="41" fontId="12" fillId="0" borderId="15" xfId="1" applyNumberFormat="1" applyFont="1" applyFill="1" applyBorder="1" applyAlignment="1">
      <alignment vertical="center"/>
    </xf>
    <xf numFmtId="41" fontId="12" fillId="0" borderId="17" xfId="1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41" fontId="4" fillId="0" borderId="11" xfId="1" applyNumberFormat="1" applyFont="1" applyFill="1" applyBorder="1" applyAlignment="1">
      <alignment vertical="center" wrapText="1"/>
    </xf>
    <xf numFmtId="41" fontId="4" fillId="0" borderId="12" xfId="1" applyNumberFormat="1" applyFont="1" applyFill="1" applyBorder="1" applyAlignment="1">
      <alignment vertical="center" wrapText="1"/>
    </xf>
    <xf numFmtId="0" fontId="4" fillId="0" borderId="11" xfId="0" applyFont="1" applyBorder="1">
      <alignment vertical="center"/>
    </xf>
    <xf numFmtId="0" fontId="0" fillId="2" borderId="9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177" fontId="12" fillId="0" borderId="10" xfId="1" applyNumberFormat="1" applyFont="1" applyFill="1" applyBorder="1" applyAlignment="1">
      <alignment horizontal="center" vertical="center"/>
    </xf>
    <xf numFmtId="177" fontId="12" fillId="0" borderId="9" xfId="1" applyNumberFormat="1" applyFont="1" applyFill="1" applyBorder="1" applyAlignment="1">
      <alignment horizontal="center" vertical="center"/>
    </xf>
    <xf numFmtId="177" fontId="12" fillId="0" borderId="5" xfId="1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178" fontId="8" fillId="0" borderId="10" xfId="0" applyNumberFormat="1" applyFont="1" applyBorder="1" applyAlignment="1">
      <alignment horizontal="distributed" vertical="center" indent="1"/>
    </xf>
    <xf numFmtId="178" fontId="8" fillId="0" borderId="9" xfId="0" applyNumberFormat="1" applyFont="1" applyBorder="1" applyAlignment="1">
      <alignment horizontal="distributed" vertical="center" indent="1"/>
    </xf>
    <xf numFmtId="178" fontId="8" fillId="0" borderId="5" xfId="0" applyNumberFormat="1" applyFont="1" applyBorder="1" applyAlignment="1">
      <alignment horizontal="distributed" vertical="center" indent="1"/>
    </xf>
    <xf numFmtId="179" fontId="8" fillId="0" borderId="10" xfId="0" applyNumberFormat="1" applyFont="1" applyBorder="1" applyAlignment="1">
      <alignment horizontal="distributed" vertical="center" indent="1"/>
    </xf>
    <xf numFmtId="179" fontId="8" fillId="0" borderId="9" xfId="0" applyNumberFormat="1" applyFont="1" applyBorder="1" applyAlignment="1">
      <alignment horizontal="distributed" vertical="center" indent="1"/>
    </xf>
    <xf numFmtId="179" fontId="8" fillId="0" borderId="5" xfId="0" applyNumberFormat="1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15" fillId="0" borderId="10" xfId="0" applyFont="1" applyBorder="1" applyAlignment="1" applyProtection="1">
      <alignment horizontal="distributed" vertical="center" wrapText="1"/>
      <protection hidden="1"/>
    </xf>
    <xf numFmtId="0" fontId="15" fillId="0" borderId="9" xfId="0" applyFont="1" applyBorder="1" applyAlignment="1" applyProtection="1">
      <alignment horizontal="distributed" vertical="center" wrapText="1"/>
      <protection hidden="1"/>
    </xf>
    <xf numFmtId="0" fontId="15" fillId="0" borderId="5" xfId="0" applyFont="1" applyBorder="1" applyAlignment="1" applyProtection="1">
      <alignment horizontal="distributed" vertical="center" wrapText="1"/>
      <protection hidden="1"/>
    </xf>
    <xf numFmtId="0" fontId="4" fillId="0" borderId="1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38" fontId="8" fillId="0" borderId="9" xfId="1" applyFont="1" applyFill="1" applyBorder="1" applyAlignment="1">
      <alignment vertical="center" wrapText="1"/>
    </xf>
    <xf numFmtId="38" fontId="8" fillId="0" borderId="5" xfId="1" applyFont="1" applyFill="1" applyBorder="1" applyAlignment="1">
      <alignment vertical="center" wrapText="1"/>
    </xf>
    <xf numFmtId="41" fontId="12" fillId="0" borderId="10" xfId="1" applyNumberFormat="1" applyFont="1" applyFill="1" applyBorder="1" applyAlignment="1">
      <alignment vertical="center"/>
    </xf>
    <xf numFmtId="41" fontId="12" fillId="0" borderId="9" xfId="1" applyNumberFormat="1" applyFont="1" applyFill="1" applyBorder="1" applyAlignment="1">
      <alignment vertical="center"/>
    </xf>
    <xf numFmtId="38" fontId="12" fillId="0" borderId="17" xfId="1" applyFont="1" applyFill="1" applyBorder="1" applyAlignment="1">
      <alignment vertical="center"/>
    </xf>
    <xf numFmtId="38" fontId="12" fillId="0" borderId="14" xfId="1" applyFont="1" applyFill="1" applyBorder="1" applyAlignment="1">
      <alignment vertical="center"/>
    </xf>
    <xf numFmtId="38" fontId="12" fillId="0" borderId="15" xfId="1" applyFont="1" applyFill="1" applyBorder="1" applyAlignment="1">
      <alignment vertical="center"/>
    </xf>
    <xf numFmtId="38" fontId="12" fillId="0" borderId="16" xfId="1" applyFont="1" applyFill="1" applyBorder="1" applyAlignment="1">
      <alignment vertical="center"/>
    </xf>
    <xf numFmtId="180" fontId="12" fillId="0" borderId="16" xfId="1" applyNumberFormat="1" applyFont="1" applyFill="1" applyBorder="1" applyAlignment="1">
      <alignment vertical="center"/>
    </xf>
    <xf numFmtId="180" fontId="12" fillId="0" borderId="14" xfId="1" applyNumberFormat="1" applyFont="1" applyFill="1" applyBorder="1" applyAlignment="1">
      <alignment vertical="center"/>
    </xf>
    <xf numFmtId="180" fontId="12" fillId="0" borderId="15" xfId="1" applyNumberFormat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2"/>
    </xf>
    <xf numFmtId="0" fontId="4" fillId="0" borderId="9" xfId="0" applyFont="1" applyBorder="1" applyAlignment="1">
      <alignment horizontal="distributed" vertical="center" wrapText="1" indent="2"/>
    </xf>
    <xf numFmtId="0" fontId="4" fillId="0" borderId="5" xfId="0" applyFont="1" applyBorder="1" applyAlignment="1">
      <alignment horizontal="distributed" vertical="center" wrapText="1" indent="2"/>
    </xf>
    <xf numFmtId="0" fontId="4" fillId="0" borderId="10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2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9" fillId="0" borderId="9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 wrapText="1" indent="1"/>
    </xf>
    <xf numFmtId="0" fontId="12" fillId="2" borderId="11" xfId="0" applyFont="1" applyFill="1" applyBorder="1" applyAlignment="1">
      <alignment horizontal="left" vertical="center" wrapText="1" indent="1"/>
    </xf>
    <xf numFmtId="0" fontId="12" fillId="2" borderId="12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center" vertical="center"/>
    </xf>
    <xf numFmtId="38" fontId="8" fillId="2" borderId="9" xfId="1" applyFont="1" applyFill="1" applyBorder="1" applyAlignment="1">
      <alignment vertical="center" wrapText="1"/>
    </xf>
    <xf numFmtId="38" fontId="8" fillId="2" borderId="5" xfId="1" applyFont="1" applyFill="1" applyBorder="1" applyAlignment="1">
      <alignment vertical="center" wrapText="1"/>
    </xf>
    <xf numFmtId="41" fontId="12" fillId="2" borderId="10" xfId="1" applyNumberFormat="1" applyFont="1" applyFill="1" applyBorder="1" applyAlignment="1">
      <alignment horizontal="right" vertical="center"/>
    </xf>
    <xf numFmtId="41" fontId="12" fillId="2" borderId="9" xfId="1" applyNumberFormat="1" applyFont="1" applyFill="1" applyBorder="1" applyAlignment="1">
      <alignment horizontal="right" vertical="center"/>
    </xf>
    <xf numFmtId="177" fontId="12" fillId="2" borderId="10" xfId="1" applyNumberFormat="1" applyFont="1" applyFill="1" applyBorder="1" applyAlignment="1">
      <alignment horizontal="center" vertical="center"/>
    </xf>
    <xf numFmtId="177" fontId="12" fillId="2" borderId="9" xfId="1" applyNumberFormat="1" applyFont="1" applyFill="1" applyBorder="1" applyAlignment="1">
      <alignment horizontal="center" vertical="center"/>
    </xf>
    <xf numFmtId="177" fontId="12" fillId="2" borderId="5" xfId="1" applyNumberFormat="1" applyFont="1" applyFill="1" applyBorder="1" applyAlignment="1">
      <alignment horizontal="center" vertical="center"/>
    </xf>
    <xf numFmtId="180" fontId="12" fillId="0" borderId="10" xfId="1" applyNumberFormat="1" applyFont="1" applyFill="1" applyBorder="1" applyAlignment="1">
      <alignment vertical="center"/>
    </xf>
    <xf numFmtId="180" fontId="12" fillId="0" borderId="9" xfId="1" applyNumberFormat="1" applyFont="1" applyFill="1" applyBorder="1" applyAlignment="1">
      <alignment vertical="center"/>
    </xf>
    <xf numFmtId="41" fontId="12" fillId="2" borderId="16" xfId="1" applyNumberFormat="1" applyFont="1" applyFill="1" applyBorder="1" applyAlignment="1">
      <alignment vertical="center"/>
    </xf>
    <xf numFmtId="41" fontId="12" fillId="2" borderId="14" xfId="1" applyNumberFormat="1" applyFont="1" applyFill="1" applyBorder="1" applyAlignment="1">
      <alignment vertical="center"/>
    </xf>
    <xf numFmtId="41" fontId="12" fillId="2" borderId="15" xfId="1" applyNumberFormat="1" applyFont="1" applyFill="1" applyBorder="1" applyAlignment="1">
      <alignment vertical="center"/>
    </xf>
    <xf numFmtId="41" fontId="12" fillId="2" borderId="17" xfId="1" applyNumberFormat="1" applyFont="1" applyFill="1" applyBorder="1" applyAlignment="1">
      <alignment vertical="center"/>
    </xf>
    <xf numFmtId="38" fontId="12" fillId="2" borderId="16" xfId="1" applyFont="1" applyFill="1" applyBorder="1" applyAlignment="1">
      <alignment vertical="center"/>
    </xf>
    <xf numFmtId="38" fontId="12" fillId="2" borderId="14" xfId="1" applyFont="1" applyFill="1" applyBorder="1" applyAlignment="1">
      <alignment vertical="center"/>
    </xf>
    <xf numFmtId="38" fontId="12" fillId="2" borderId="15" xfId="1" applyFont="1" applyFill="1" applyBorder="1" applyAlignment="1">
      <alignment vertical="center"/>
    </xf>
    <xf numFmtId="38" fontId="12" fillId="2" borderId="17" xfId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0" fillId="2" borderId="11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center" wrapText="1" indent="1"/>
    </xf>
    <xf numFmtId="0" fontId="20" fillId="2" borderId="11" xfId="0" applyFont="1" applyFill="1" applyBorder="1" applyAlignment="1">
      <alignment horizontal="left" vertical="center" wrapText="1" indent="1"/>
    </xf>
    <xf numFmtId="0" fontId="20" fillId="2" borderId="12" xfId="0" applyFont="1" applyFill="1" applyBorder="1" applyAlignment="1">
      <alignment horizontal="left" vertical="center" wrapText="1" indent="1"/>
    </xf>
    <xf numFmtId="38" fontId="19" fillId="2" borderId="9" xfId="1" applyFont="1" applyFill="1" applyBorder="1" applyAlignment="1">
      <alignment vertical="center" wrapText="1"/>
    </xf>
    <xf numFmtId="38" fontId="19" fillId="2" borderId="5" xfId="1" applyFont="1" applyFill="1" applyBorder="1" applyAlignment="1">
      <alignment vertical="center" wrapText="1"/>
    </xf>
    <xf numFmtId="41" fontId="20" fillId="2" borderId="10" xfId="1" applyNumberFormat="1" applyFont="1" applyFill="1" applyBorder="1" applyAlignment="1">
      <alignment horizontal="right" vertical="center"/>
    </xf>
    <xf numFmtId="41" fontId="20" fillId="2" borderId="9" xfId="1" applyNumberFormat="1" applyFont="1" applyFill="1" applyBorder="1" applyAlignment="1">
      <alignment horizontal="right" vertical="center"/>
    </xf>
    <xf numFmtId="177" fontId="20" fillId="2" borderId="10" xfId="1" applyNumberFormat="1" applyFont="1" applyFill="1" applyBorder="1" applyAlignment="1">
      <alignment horizontal="center" vertical="center"/>
    </xf>
    <xf numFmtId="177" fontId="20" fillId="2" borderId="9" xfId="1" applyNumberFormat="1" applyFont="1" applyFill="1" applyBorder="1" applyAlignment="1">
      <alignment horizontal="center" vertical="center"/>
    </xf>
    <xf numFmtId="177" fontId="20" fillId="2" borderId="5" xfId="1" applyNumberFormat="1" applyFont="1" applyFill="1" applyBorder="1" applyAlignment="1">
      <alignment horizontal="center" vertical="center"/>
    </xf>
    <xf numFmtId="38" fontId="20" fillId="2" borderId="16" xfId="1" applyFont="1" applyFill="1" applyBorder="1" applyAlignment="1">
      <alignment vertical="center"/>
    </xf>
    <xf numFmtId="38" fontId="20" fillId="2" borderId="14" xfId="1" applyFont="1" applyFill="1" applyBorder="1" applyAlignment="1">
      <alignment vertical="center"/>
    </xf>
    <xf numFmtId="38" fontId="20" fillId="2" borderId="15" xfId="1" applyFont="1" applyFill="1" applyBorder="1" applyAlignment="1">
      <alignment vertical="center"/>
    </xf>
    <xf numFmtId="38" fontId="20" fillId="2" borderId="17" xfId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123825</xdr:colOff>
      <xdr:row>1</xdr:row>
      <xdr:rowOff>28574</xdr:rowOff>
    </xdr:from>
    <xdr:to>
      <xdr:col>39</xdr:col>
      <xdr:colOff>38100</xdr:colOff>
      <xdr:row>5</xdr:row>
      <xdr:rowOff>219074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966A33C-4606-416E-A1AE-20824C74EF0B}"/>
            </a:ext>
          </a:extLst>
        </xdr:cNvPr>
        <xdr:cNvSpPr/>
      </xdr:nvSpPr>
      <xdr:spPr>
        <a:xfrm>
          <a:off x="3781425" y="209549"/>
          <a:ext cx="2505075" cy="962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淡橙色のセルに入力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すると、３つの源泉徴収票に複写されます。</a:t>
          </a:r>
        </a:p>
      </xdr:txBody>
    </xdr:sp>
    <xdr:clientData/>
  </xdr:twoCellAnchor>
  <xdr:twoCellAnchor>
    <xdr:from>
      <xdr:col>47</xdr:col>
      <xdr:colOff>57150</xdr:colOff>
      <xdr:row>3</xdr:row>
      <xdr:rowOff>66675</xdr:rowOff>
    </xdr:from>
    <xdr:to>
      <xdr:col>64</xdr:col>
      <xdr:colOff>57150</xdr:colOff>
      <xdr:row>9</xdr:row>
      <xdr:rowOff>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E89BF778-B48B-4AE8-BE75-5FB37D945CF1}"/>
            </a:ext>
          </a:extLst>
        </xdr:cNvPr>
        <xdr:cNvSpPr/>
      </xdr:nvSpPr>
      <xdr:spPr>
        <a:xfrm>
          <a:off x="7791450" y="685800"/>
          <a:ext cx="2752725" cy="885825"/>
        </a:xfrm>
        <a:prstGeom prst="borderCallout1">
          <a:avLst>
            <a:gd name="adj1" fmla="val 54861"/>
            <a:gd name="adj2" fmla="val -4873"/>
            <a:gd name="adj3" fmla="val 99778"/>
            <a:gd name="adj4" fmla="val -213150"/>
          </a:avLst>
        </a:prstGeom>
        <a:ln w="28575"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県退共→</a:t>
          </a:r>
          <a:r>
            <a:rPr kumimoji="1" lang="en-US" altLang="ja-JP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WAM】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令和４年中に，県退共からの退職一時金を受けた場合はコチラ。</a:t>
          </a:r>
        </a:p>
      </xdr:txBody>
    </xdr:sp>
    <xdr:clientData/>
  </xdr:twoCellAnchor>
  <xdr:twoCellAnchor>
    <xdr:from>
      <xdr:col>47</xdr:col>
      <xdr:colOff>76200</xdr:colOff>
      <xdr:row>9</xdr:row>
      <xdr:rowOff>190500</xdr:rowOff>
    </xdr:from>
    <xdr:to>
      <xdr:col>64</xdr:col>
      <xdr:colOff>76200</xdr:colOff>
      <xdr:row>14</xdr:row>
      <xdr:rowOff>123825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02EE50B8-262F-4A84-BD23-4F3480BE277B}"/>
            </a:ext>
          </a:extLst>
        </xdr:cNvPr>
        <xdr:cNvSpPr/>
      </xdr:nvSpPr>
      <xdr:spPr>
        <a:xfrm>
          <a:off x="7810500" y="1762125"/>
          <a:ext cx="2752725" cy="914400"/>
        </a:xfrm>
        <a:prstGeom prst="borderCallout1">
          <a:avLst>
            <a:gd name="adj1" fmla="val 54861"/>
            <a:gd name="adj2" fmla="val -4873"/>
            <a:gd name="adj3" fmla="val 28492"/>
            <a:gd name="adj4" fmla="val -213496"/>
          </a:avLst>
        </a:prstGeom>
        <a:ln w="28575"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【WAM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→県退共</a:t>
          </a:r>
          <a:r>
            <a:rPr kumimoji="1" lang="en-US" altLang="ja-JP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令和４年中に，県退共からの退職一時金を受けた場合はコチラ。</a:t>
          </a:r>
        </a:p>
      </xdr:txBody>
    </xdr:sp>
    <xdr:clientData/>
  </xdr:twoCellAnchor>
  <xdr:twoCellAnchor>
    <xdr:from>
      <xdr:col>47</xdr:col>
      <xdr:colOff>76200</xdr:colOff>
      <xdr:row>16</xdr:row>
      <xdr:rowOff>190500</xdr:rowOff>
    </xdr:from>
    <xdr:to>
      <xdr:col>65</xdr:col>
      <xdr:colOff>104775</xdr:colOff>
      <xdr:row>24</xdr:row>
      <xdr:rowOff>47625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CD478543-CFE0-4A3B-97D7-410B17494AC3}"/>
            </a:ext>
          </a:extLst>
        </xdr:cNvPr>
        <xdr:cNvSpPr/>
      </xdr:nvSpPr>
      <xdr:spPr>
        <a:xfrm>
          <a:off x="7810500" y="3057525"/>
          <a:ext cx="2943225" cy="1323975"/>
        </a:xfrm>
        <a:prstGeom prst="borderCallout1">
          <a:avLst>
            <a:gd name="adj1" fmla="val 54861"/>
            <a:gd name="adj2" fmla="val -4873"/>
            <a:gd name="adj3" fmla="val -54230"/>
            <a:gd name="adj4" fmla="val -207585"/>
          </a:avLst>
        </a:prstGeom>
        <a:ln w="28575"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令和４年中に，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県退共からのみ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の退職一時金を受け，</a:t>
          </a:r>
          <a:r>
            <a:rPr kumimoji="1" lang="en-US" altLang="ja-JP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『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退職所得の受給に関する申告書</a:t>
          </a:r>
          <a:r>
            <a:rPr kumimoji="1" lang="en-US" altLang="ja-JP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の提出がない場合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はコチラ。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税率</a:t>
          </a:r>
          <a:r>
            <a:rPr kumimoji="1" lang="en-US" altLang="ja-JP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20.42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％</a:t>
          </a:r>
        </a:p>
      </xdr:txBody>
    </xdr:sp>
    <xdr:clientData/>
  </xdr:twoCellAnchor>
  <xdr:twoCellAnchor>
    <xdr:from>
      <xdr:col>65</xdr:col>
      <xdr:colOff>19050</xdr:colOff>
      <xdr:row>4</xdr:row>
      <xdr:rowOff>104775</xdr:rowOff>
    </xdr:from>
    <xdr:to>
      <xdr:col>67</xdr:col>
      <xdr:colOff>66675</xdr:colOff>
      <xdr:row>7</xdr:row>
      <xdr:rowOff>9525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DEB4CE4A-092B-4CC3-96F4-C00796B9C9EC}"/>
            </a:ext>
          </a:extLst>
        </xdr:cNvPr>
        <xdr:cNvSpPr/>
      </xdr:nvSpPr>
      <xdr:spPr>
        <a:xfrm>
          <a:off x="10668000" y="942975"/>
          <a:ext cx="371475" cy="3905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0</xdr:colOff>
      <xdr:row>11</xdr:row>
      <xdr:rowOff>47625</xdr:rowOff>
    </xdr:from>
    <xdr:to>
      <xdr:col>67</xdr:col>
      <xdr:colOff>47625</xdr:colOff>
      <xdr:row>13</xdr:row>
      <xdr:rowOff>66675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4AED22AD-36B2-4E7F-BBB1-B475DC54EA04}"/>
            </a:ext>
          </a:extLst>
        </xdr:cNvPr>
        <xdr:cNvSpPr/>
      </xdr:nvSpPr>
      <xdr:spPr>
        <a:xfrm>
          <a:off x="10648950" y="1990725"/>
          <a:ext cx="371475" cy="3905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95250</xdr:colOff>
      <xdr:row>2</xdr:row>
      <xdr:rowOff>200026</xdr:rowOff>
    </xdr:from>
    <xdr:to>
      <xdr:col>78</xdr:col>
      <xdr:colOff>152400</xdr:colOff>
      <xdr:row>16</xdr:row>
      <xdr:rowOff>123825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E793B89-B273-4AC6-801E-A64E3964DEBA}"/>
            </a:ext>
          </a:extLst>
        </xdr:cNvPr>
        <xdr:cNvSpPr/>
      </xdr:nvSpPr>
      <xdr:spPr>
        <a:xfrm>
          <a:off x="11068050" y="600076"/>
          <a:ext cx="1838325" cy="239077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次に提出するところ（</a:t>
          </a:r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WAM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または県退共）に、</a:t>
          </a:r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『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退職所得の受給に関する申告書</a:t>
          </a:r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に，源泉徴収票を添付する。</a:t>
          </a:r>
          <a:endParaRPr kumimoji="1" lang="en-US" altLang="ja-JP" sz="14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記入場所を間違えないように，確認する。</a:t>
          </a:r>
        </a:p>
      </xdr:txBody>
    </xdr:sp>
    <xdr:clientData/>
  </xdr:twoCellAnchor>
  <xdr:twoCellAnchor>
    <xdr:from>
      <xdr:col>23</xdr:col>
      <xdr:colOff>133351</xdr:colOff>
      <xdr:row>22</xdr:row>
      <xdr:rowOff>76201</xdr:rowOff>
    </xdr:from>
    <xdr:to>
      <xdr:col>38</xdr:col>
      <xdr:colOff>114300</xdr:colOff>
      <xdr:row>29</xdr:row>
      <xdr:rowOff>9526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211A13DE-A734-41F3-8A10-3D197A2EF0A1}"/>
            </a:ext>
          </a:extLst>
        </xdr:cNvPr>
        <xdr:cNvSpPr/>
      </xdr:nvSpPr>
      <xdr:spPr>
        <a:xfrm>
          <a:off x="3790951" y="4105276"/>
          <a:ext cx="2409824" cy="1009650"/>
        </a:xfrm>
        <a:prstGeom prst="borderCallout1">
          <a:avLst>
            <a:gd name="adj1" fmla="val -10607"/>
            <a:gd name="adj2" fmla="val 34573"/>
            <a:gd name="adj3" fmla="val -135335"/>
            <a:gd name="adj4" fmla="val -46366"/>
          </a:avLst>
        </a:prstGeom>
        <a:ln w="28575"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0">
              <a:solidFill>
                <a:schemeClr val="l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勤続年数に１年未満の端数がある場合は，</a:t>
          </a:r>
          <a:r>
            <a:rPr kumimoji="1" lang="ja-JP" altLang="en-US" sz="14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その端数を切り上げて１年</a:t>
          </a:r>
          <a:r>
            <a:rPr kumimoji="1" lang="ja-JP" altLang="en-US" sz="1400" b="0">
              <a:solidFill>
                <a:schemeClr val="l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とする。</a:t>
          </a:r>
          <a:endParaRPr kumimoji="1" lang="ja-JP" altLang="en-US" sz="1400" b="1">
            <a:solidFill>
              <a:srgbClr val="FFFF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0</xdr:colOff>
      <xdr:row>29</xdr:row>
      <xdr:rowOff>38100</xdr:rowOff>
    </xdr:from>
    <xdr:to>
      <xdr:col>8</xdr:col>
      <xdr:colOff>47625</xdr:colOff>
      <xdr:row>34</xdr:row>
      <xdr:rowOff>171450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064E24F-DBE8-4D27-B079-23C4C60F5313}"/>
            </a:ext>
          </a:extLst>
        </xdr:cNvPr>
        <xdr:cNvSpPr txBox="1"/>
      </xdr:nvSpPr>
      <xdr:spPr>
        <a:xfrm>
          <a:off x="0" y="5143500"/>
          <a:ext cx="12763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</a:t>
          </a:r>
        </a:p>
      </xdr:txBody>
    </xdr:sp>
    <xdr:clientData/>
  </xdr:twoCellAnchor>
  <xdr:twoCellAnchor>
    <xdr:from>
      <xdr:col>40</xdr:col>
      <xdr:colOff>66675</xdr:colOff>
      <xdr:row>0</xdr:row>
      <xdr:rowOff>0</xdr:rowOff>
    </xdr:from>
    <xdr:to>
      <xdr:col>47</xdr:col>
      <xdr:colOff>114300</xdr:colOff>
      <xdr:row>5</xdr:row>
      <xdr:rowOff>171450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3CCB3BE-47C2-4AA2-8AE3-BFA668B770AF}"/>
            </a:ext>
          </a:extLst>
        </xdr:cNvPr>
        <xdr:cNvSpPr txBox="1"/>
      </xdr:nvSpPr>
      <xdr:spPr>
        <a:xfrm>
          <a:off x="6572250" y="0"/>
          <a:ext cx="12763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</a:t>
          </a:r>
        </a:p>
      </xdr:txBody>
    </xdr:sp>
    <xdr:clientData/>
  </xdr:twoCellAnchor>
  <xdr:twoCellAnchor>
    <xdr:from>
      <xdr:col>40</xdr:col>
      <xdr:colOff>66675</xdr:colOff>
      <xdr:row>29</xdr:row>
      <xdr:rowOff>19050</xdr:rowOff>
    </xdr:from>
    <xdr:to>
      <xdr:col>47</xdr:col>
      <xdr:colOff>114300</xdr:colOff>
      <xdr:row>34</xdr:row>
      <xdr:rowOff>152400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0957DA1-D6B2-4313-91B5-FF0B0A7346D9}"/>
            </a:ext>
          </a:extLst>
        </xdr:cNvPr>
        <xdr:cNvSpPr txBox="1"/>
      </xdr:nvSpPr>
      <xdr:spPr>
        <a:xfrm>
          <a:off x="6572250" y="5124450"/>
          <a:ext cx="12763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</a:t>
          </a:r>
        </a:p>
      </xdr:txBody>
    </xdr:sp>
    <xdr:clientData/>
  </xdr:twoCellAnchor>
  <xdr:twoCellAnchor>
    <xdr:from>
      <xdr:col>5</xdr:col>
      <xdr:colOff>57149</xdr:colOff>
      <xdr:row>35</xdr:row>
      <xdr:rowOff>19050</xdr:rowOff>
    </xdr:from>
    <xdr:to>
      <xdr:col>48</xdr:col>
      <xdr:colOff>19050</xdr:colOff>
      <xdr:row>45</xdr:row>
      <xdr:rowOff>161925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9FED85B8-F3AA-43DF-B066-99DC91CAFC62}"/>
            </a:ext>
          </a:extLst>
        </xdr:cNvPr>
        <xdr:cNvSpPr/>
      </xdr:nvSpPr>
      <xdr:spPr>
        <a:xfrm>
          <a:off x="800099" y="6353175"/>
          <a:ext cx="7115176" cy="1876425"/>
        </a:xfrm>
        <a:prstGeom prst="roundRect">
          <a:avLst>
            <a:gd name="adj" fmla="val 62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出力後，波線にそって切り離し，①～③を使用してください。</a:t>
          </a:r>
          <a:endParaRPr kumimoji="1" lang="en-US" altLang="ja-JP" sz="1600" b="1">
            <a:solidFill>
              <a:srgbClr val="FFFF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①　→　退職者へ交付</a:t>
          </a:r>
          <a:endParaRPr kumimoji="1" lang="en-US" altLang="ja-JP" sz="1600" b="1">
            <a:solidFill>
              <a:srgbClr val="FFFF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②　→　契約者（法人）の控え</a:t>
          </a:r>
          <a:endParaRPr kumimoji="1" lang="en-US" altLang="ja-JP" sz="1600" b="1">
            <a:solidFill>
              <a:srgbClr val="FFFF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③　→　退職者が役員の場合　→　税務署へ（対象でなければ提出しない）</a:t>
          </a:r>
          <a:endParaRPr kumimoji="1" lang="en-US" altLang="ja-JP" sz="1600" b="1">
            <a:solidFill>
              <a:srgbClr val="FFFF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</a:t>
          </a:r>
          <a:r>
            <a:rPr kumimoji="1" lang="en-US" altLang="ja-JP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WAM</a:t>
          </a:r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</a:t>
          </a:r>
          <a:r>
            <a:rPr kumimoji="1" lang="en-US" altLang="ja-JP" sz="1600" b="1">
              <a:solidFill>
                <a:srgbClr val="FFFF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『</a:t>
          </a:r>
          <a:r>
            <a:rPr kumimoji="1" lang="ja-JP" altLang="ja-JP" sz="1600" b="1">
              <a:solidFill>
                <a:srgbClr val="FFFF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退職所得の受給に関する申告書</a:t>
          </a:r>
          <a:r>
            <a:rPr kumimoji="1" lang="en-US" altLang="ja-JP" sz="1600" b="1">
              <a:solidFill>
                <a:srgbClr val="FFFF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』</a:t>
          </a:r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への添付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nzai_202005\Downloads\&#36864;&#32887;&#25152;&#244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-data"/>
      <sheetName val="tai"/>
    </sheetNames>
    <sheetDataSet>
      <sheetData sheetId="0">
        <row r="12">
          <cell r="H12">
            <v>1</v>
          </cell>
        </row>
        <row r="14">
          <cell r="C14">
            <v>54321</v>
          </cell>
        </row>
        <row r="15">
          <cell r="C15">
            <v>87654321</v>
          </cell>
          <cell r="H15" t="str">
            <v>印字しない</v>
          </cell>
        </row>
        <row r="22">
          <cell r="A22">
            <v>1</v>
          </cell>
          <cell r="B22" t="str">
            <v>退職金太郎</v>
          </cell>
          <cell r="C22">
            <v>12345678901</v>
          </cell>
          <cell r="D22" t="str">
            <v>東京都○○区○○町1-2-3</v>
          </cell>
          <cell r="E22" t="str">
            <v>同上</v>
          </cell>
          <cell r="F22" t="str">
            <v>代表取締役社長</v>
          </cell>
          <cell r="G22" t="str">
            <v>上段</v>
          </cell>
          <cell r="H22">
            <v>50000000</v>
          </cell>
          <cell r="I22">
            <v>5555555</v>
          </cell>
          <cell r="J22">
            <v>555555</v>
          </cell>
          <cell r="K22">
            <v>55555</v>
          </cell>
          <cell r="L22">
            <v>21</v>
          </cell>
          <cell r="M22">
            <v>32509</v>
          </cell>
          <cell r="N22">
            <v>43586</v>
          </cell>
          <cell r="O22" t="str">
            <v>摘要1</v>
          </cell>
        </row>
        <row r="23">
          <cell r="A23">
            <v>2</v>
          </cell>
          <cell r="B23" t="str">
            <v>退職金次郎</v>
          </cell>
          <cell r="C23">
            <v>123456790012</v>
          </cell>
          <cell r="D23" t="str">
            <v>東京都△△区△△町4-5-6</v>
          </cell>
          <cell r="E23" t="str">
            <v>同上</v>
          </cell>
          <cell r="F23" t="str">
            <v>取締役会長</v>
          </cell>
          <cell r="G23" t="str">
            <v>中段</v>
          </cell>
          <cell r="H23">
            <v>40000000</v>
          </cell>
          <cell r="I23">
            <v>4444444</v>
          </cell>
          <cell r="J23">
            <v>444444</v>
          </cell>
          <cell r="K23">
            <v>44444</v>
          </cell>
          <cell r="L23">
            <v>20</v>
          </cell>
          <cell r="M23">
            <v>32906</v>
          </cell>
          <cell r="N23">
            <v>42548</v>
          </cell>
          <cell r="O23" t="str">
            <v>摘要2</v>
          </cell>
        </row>
        <row r="24">
          <cell r="A24">
            <v>3</v>
          </cell>
          <cell r="B24" t="str">
            <v>退職金三郎</v>
          </cell>
          <cell r="C24">
            <v>234567901123</v>
          </cell>
          <cell r="D24" t="str">
            <v>東京都○○区○○町7-8-9</v>
          </cell>
          <cell r="E24" t="str">
            <v>同上</v>
          </cell>
          <cell r="F24" t="str">
            <v>専務取締役</v>
          </cell>
          <cell r="G24" t="str">
            <v>下段</v>
          </cell>
          <cell r="H24">
            <v>30000000</v>
          </cell>
          <cell r="I24">
            <v>3333333</v>
          </cell>
          <cell r="J24">
            <v>333333</v>
          </cell>
          <cell r="K24">
            <v>33333</v>
          </cell>
          <cell r="L24">
            <v>33</v>
          </cell>
          <cell r="M24">
            <v>33300</v>
          </cell>
          <cell r="N24">
            <v>42549</v>
          </cell>
          <cell r="O24" t="str">
            <v>摘要3</v>
          </cell>
        </row>
        <row r="25">
          <cell r="A25">
            <v>4</v>
          </cell>
          <cell r="B25" t="str">
            <v>退職金四郎</v>
          </cell>
          <cell r="C25">
            <v>345679012234</v>
          </cell>
          <cell r="D25" t="str">
            <v>東京都△△区△△町10-11-12</v>
          </cell>
          <cell r="E25" t="str">
            <v>同上</v>
          </cell>
          <cell r="F25" t="str">
            <v>常務取締役</v>
          </cell>
          <cell r="G25" t="str">
            <v>上段</v>
          </cell>
          <cell r="H25">
            <v>20000000</v>
          </cell>
          <cell r="I25">
            <v>2222222</v>
          </cell>
          <cell r="J25">
            <v>222222</v>
          </cell>
          <cell r="K25">
            <v>22222</v>
          </cell>
          <cell r="L25">
            <v>22</v>
          </cell>
          <cell r="M25">
            <v>33698</v>
          </cell>
          <cell r="N25">
            <v>42550</v>
          </cell>
          <cell r="O25" t="str">
            <v>摘要4</v>
          </cell>
        </row>
        <row r="26">
          <cell r="A26">
            <v>5</v>
          </cell>
          <cell r="B26" t="str">
            <v>退職金五郎</v>
          </cell>
          <cell r="C26">
            <v>456790123345</v>
          </cell>
          <cell r="D26" t="str">
            <v>東京都△△区△△町13-14-15</v>
          </cell>
          <cell r="E26" t="str">
            <v>同上</v>
          </cell>
          <cell r="F26" t="str">
            <v>取締役</v>
          </cell>
          <cell r="G26" t="str">
            <v>中段</v>
          </cell>
          <cell r="H26">
            <v>10000000</v>
          </cell>
          <cell r="I26">
            <v>1111111</v>
          </cell>
          <cell r="J26">
            <v>111111</v>
          </cell>
          <cell r="K26">
            <v>11111</v>
          </cell>
          <cell r="L26">
            <v>11</v>
          </cell>
          <cell r="M26">
            <v>34094</v>
          </cell>
          <cell r="N26">
            <v>42551</v>
          </cell>
          <cell r="O26" t="str">
            <v>摘要5</v>
          </cell>
        </row>
        <row r="27">
          <cell r="A27">
            <v>6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</row>
        <row r="28">
          <cell r="A28">
            <v>7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</row>
        <row r="29">
          <cell r="A29">
            <v>8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</row>
        <row r="30">
          <cell r="A30">
            <v>9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</row>
        <row r="31">
          <cell r="A31">
            <v>10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</row>
        <row r="32">
          <cell r="A32">
            <v>11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</row>
        <row r="33">
          <cell r="A33">
            <v>12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</row>
        <row r="34">
          <cell r="A34">
            <v>13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</row>
        <row r="35">
          <cell r="A35">
            <v>14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</row>
        <row r="36">
          <cell r="A36">
            <v>15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</row>
        <row r="37">
          <cell r="A37">
            <v>16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</row>
        <row r="38">
          <cell r="A38">
            <v>17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</row>
        <row r="39">
          <cell r="A39">
            <v>18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</row>
        <row r="40">
          <cell r="A40">
            <v>19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</row>
        <row r="41">
          <cell r="A41">
            <v>20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CC215-B546-45E8-8D4C-17D610B6976C}">
  <sheetPr>
    <tabColor rgb="FFFFFF00"/>
    <pageSetUpPr fitToPage="1"/>
  </sheetPr>
  <dimension ref="A1:CA53"/>
  <sheetViews>
    <sheetView zoomScaleNormal="100" workbookViewId="0">
      <selection activeCell="AM14" sqref="AM14"/>
    </sheetView>
  </sheetViews>
  <sheetFormatPr defaultColWidth="2.28515625" defaultRowHeight="12" x14ac:dyDescent="0.15"/>
  <cols>
    <col min="1" max="1" width="1.42578125" customWidth="1"/>
    <col min="2" max="37" width="2.42578125" customWidth="1"/>
    <col min="38" max="39" width="2.42578125" style="8" customWidth="1"/>
    <col min="40" max="41" width="3.85546875" style="8" customWidth="1"/>
    <col min="42" max="43" width="2.42578125" style="8" customWidth="1"/>
    <col min="44" max="79" width="2.42578125" customWidth="1"/>
    <col min="80" max="80" width="1.42578125" customWidth="1"/>
  </cols>
  <sheetData>
    <row r="1" spans="1:79" s="9" customFormat="1" ht="14.25" x14ac:dyDescent="0.15">
      <c r="H1" s="10" t="s">
        <v>0</v>
      </c>
      <c r="I1" s="205">
        <v>4</v>
      </c>
      <c r="J1" s="205"/>
      <c r="K1" s="205"/>
      <c r="L1" s="9" t="s">
        <v>1</v>
      </c>
      <c r="AM1" s="8"/>
      <c r="AN1" s="8"/>
      <c r="AO1" s="64"/>
      <c r="AP1" s="8"/>
      <c r="AQ1" s="8"/>
      <c r="AR1" s="8"/>
      <c r="AX1" s="10" t="s">
        <v>0</v>
      </c>
      <c r="AY1" s="163">
        <f>I1</f>
        <v>4</v>
      </c>
      <c r="AZ1" s="163"/>
      <c r="BA1" s="163"/>
      <c r="BB1" s="9" t="str">
        <f>+L1</f>
        <v>年分 　退職所得の源泉徴収票・特別徴収票</v>
      </c>
    </row>
    <row r="2" spans="1:79" s="9" customFormat="1" ht="17.25" x14ac:dyDescent="0.15">
      <c r="A2" s="11"/>
      <c r="B2" s="164" t="s">
        <v>2</v>
      </c>
      <c r="C2" s="164"/>
      <c r="D2" s="164"/>
      <c r="E2" s="165" t="s">
        <v>3</v>
      </c>
      <c r="F2" s="165"/>
      <c r="G2" s="165"/>
      <c r="H2" s="165"/>
      <c r="I2" s="53"/>
      <c r="J2" s="54"/>
      <c r="K2" s="54"/>
      <c r="L2" s="55"/>
      <c r="M2" s="53"/>
      <c r="N2" s="54"/>
      <c r="O2" s="54"/>
      <c r="P2" s="55"/>
      <c r="Q2" s="53"/>
      <c r="R2" s="54"/>
      <c r="S2" s="54"/>
      <c r="T2" s="56"/>
      <c r="U2" s="166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8"/>
      <c r="AL2" s="8"/>
      <c r="AM2" s="8"/>
      <c r="AN2" s="8"/>
      <c r="AO2" s="64"/>
      <c r="AP2" s="8"/>
      <c r="AQ2" s="8"/>
      <c r="AR2" s="164" t="s">
        <v>2</v>
      </c>
      <c r="AS2" s="164"/>
      <c r="AT2" s="164"/>
      <c r="AU2" s="165" t="s">
        <v>3</v>
      </c>
      <c r="AV2" s="165"/>
      <c r="AW2" s="165"/>
      <c r="AX2" s="165"/>
      <c r="AY2" s="12">
        <f>I2</f>
        <v>0</v>
      </c>
      <c r="AZ2" s="13">
        <f t="shared" ref="AZ2:BJ2" si="0">J2</f>
        <v>0</v>
      </c>
      <c r="BA2" s="13">
        <f t="shared" si="0"/>
        <v>0</v>
      </c>
      <c r="BB2" s="14">
        <f t="shared" si="0"/>
        <v>0</v>
      </c>
      <c r="BC2" s="12">
        <f t="shared" si="0"/>
        <v>0</v>
      </c>
      <c r="BD2" s="13">
        <f t="shared" si="0"/>
        <v>0</v>
      </c>
      <c r="BE2" s="13">
        <f t="shared" si="0"/>
        <v>0</v>
      </c>
      <c r="BF2" s="14">
        <f t="shared" si="0"/>
        <v>0</v>
      </c>
      <c r="BG2" s="12">
        <f t="shared" si="0"/>
        <v>0</v>
      </c>
      <c r="BH2" s="13">
        <f t="shared" si="0"/>
        <v>0</v>
      </c>
      <c r="BI2" s="13">
        <f t="shared" si="0"/>
        <v>0</v>
      </c>
      <c r="BJ2" s="15">
        <f t="shared" si="0"/>
        <v>0</v>
      </c>
      <c r="BK2" s="166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8"/>
    </row>
    <row r="3" spans="1:79" ht="17.25" x14ac:dyDescent="0.15">
      <c r="A3" s="11"/>
      <c r="B3" s="164"/>
      <c r="C3" s="164"/>
      <c r="D3" s="164"/>
      <c r="E3" s="134" t="s">
        <v>4</v>
      </c>
      <c r="F3" s="134"/>
      <c r="G3" s="134"/>
      <c r="H3" s="134"/>
      <c r="I3" s="16"/>
      <c r="J3" s="17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7"/>
      <c r="AO3" s="64"/>
      <c r="AR3" s="164"/>
      <c r="AS3" s="164"/>
      <c r="AT3" s="164"/>
      <c r="AU3" s="134" t="s">
        <v>4</v>
      </c>
      <c r="AV3" s="134"/>
      <c r="AW3" s="134"/>
      <c r="AX3" s="134"/>
      <c r="AY3" s="16"/>
      <c r="AZ3" s="17"/>
      <c r="BA3" s="112">
        <f>K3</f>
        <v>0</v>
      </c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3"/>
    </row>
    <row r="4" spans="1:79" ht="17.25" x14ac:dyDescent="0.15">
      <c r="A4" s="11"/>
      <c r="B4" s="164"/>
      <c r="C4" s="164"/>
      <c r="D4" s="164"/>
      <c r="E4" s="169" t="str">
        <f>"令和"&amp;I1&amp;"年　　　　　1月1日の住所"</f>
        <v>令和4年　　　　　1月1日の住所</v>
      </c>
      <c r="F4" s="169"/>
      <c r="G4" s="169"/>
      <c r="H4" s="170"/>
      <c r="I4" s="16"/>
      <c r="J4" s="17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7"/>
      <c r="AO4" s="64"/>
      <c r="AR4" s="164"/>
      <c r="AS4" s="164"/>
      <c r="AT4" s="164"/>
      <c r="AU4" s="169" t="str">
        <f>E4</f>
        <v>令和4年　　　　　1月1日の住所</v>
      </c>
      <c r="AV4" s="169"/>
      <c r="AW4" s="169"/>
      <c r="AX4" s="170"/>
      <c r="AY4" s="16"/>
      <c r="AZ4" s="17"/>
      <c r="BA4" s="112">
        <f>K4</f>
        <v>0</v>
      </c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3"/>
    </row>
    <row r="5" spans="1:79" s="18" customFormat="1" ht="9" x14ac:dyDescent="0.15">
      <c r="B5" s="164"/>
      <c r="C5" s="164"/>
      <c r="D5" s="164"/>
      <c r="E5" s="116" t="s">
        <v>5</v>
      </c>
      <c r="F5" s="116"/>
      <c r="G5" s="116"/>
      <c r="H5" s="171"/>
      <c r="I5" s="173" t="s">
        <v>6</v>
      </c>
      <c r="J5" s="174"/>
      <c r="K5" s="19"/>
      <c r="L5" s="20"/>
      <c r="M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3"/>
      <c r="AO5" s="67"/>
      <c r="AR5" s="164"/>
      <c r="AS5" s="164"/>
      <c r="AT5" s="164"/>
      <c r="AU5" s="116" t="s">
        <v>5</v>
      </c>
      <c r="AV5" s="116"/>
      <c r="AW5" s="116"/>
      <c r="AX5" s="171"/>
      <c r="AY5" s="173" t="s">
        <v>6</v>
      </c>
      <c r="AZ5" s="174"/>
      <c r="BA5" s="19"/>
      <c r="BB5" s="20"/>
      <c r="BC5" s="21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3"/>
    </row>
    <row r="6" spans="1:79" ht="18.75" x14ac:dyDescent="0.15">
      <c r="A6" s="24"/>
      <c r="B6" s="164"/>
      <c r="C6" s="164"/>
      <c r="D6" s="164"/>
      <c r="E6" s="118"/>
      <c r="F6" s="118"/>
      <c r="G6" s="118"/>
      <c r="H6" s="172"/>
      <c r="I6" s="98"/>
      <c r="J6" s="99"/>
      <c r="K6" s="99"/>
      <c r="L6" s="99"/>
      <c r="M6" s="99"/>
      <c r="N6" s="99"/>
      <c r="O6" s="99"/>
      <c r="P6" s="99"/>
      <c r="Q6" s="99"/>
      <c r="R6" s="52"/>
      <c r="S6" s="52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27"/>
      <c r="AG6" s="27"/>
      <c r="AH6" s="27"/>
      <c r="AI6" s="27"/>
      <c r="AJ6" s="27"/>
      <c r="AK6" s="28"/>
      <c r="AO6" s="64"/>
      <c r="AR6" s="164"/>
      <c r="AS6" s="164"/>
      <c r="AT6" s="164"/>
      <c r="AU6" s="118"/>
      <c r="AV6" s="118"/>
      <c r="AW6" s="118"/>
      <c r="AX6" s="172"/>
      <c r="AY6" s="175">
        <f>I6</f>
        <v>0</v>
      </c>
      <c r="AZ6" s="176"/>
      <c r="BA6" s="176"/>
      <c r="BB6" s="176"/>
      <c r="BC6" s="176"/>
      <c r="BD6" s="176"/>
      <c r="BE6" s="176"/>
      <c r="BF6" s="176"/>
      <c r="BG6" s="176"/>
      <c r="BH6" s="26"/>
      <c r="BI6" s="25"/>
      <c r="BJ6" s="177">
        <f>T6</f>
        <v>0</v>
      </c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27"/>
      <c r="BW6" s="27"/>
      <c r="BX6" s="27"/>
      <c r="BY6" s="27"/>
      <c r="BZ6" s="27"/>
      <c r="CA6" s="28"/>
    </row>
    <row r="7" spans="1:79" s="8" customFormat="1" ht="10.5" x14ac:dyDescent="0.15">
      <c r="B7" s="162" t="s">
        <v>7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50" t="s">
        <v>8</v>
      </c>
      <c r="O7" s="151"/>
      <c r="P7" s="151"/>
      <c r="Q7" s="151"/>
      <c r="R7" s="151"/>
      <c r="S7" s="152"/>
      <c r="T7" s="199" t="s">
        <v>9</v>
      </c>
      <c r="U7" s="200"/>
      <c r="V7" s="200"/>
      <c r="W7" s="200"/>
      <c r="X7" s="200"/>
      <c r="Y7" s="201"/>
      <c r="Z7" s="156" t="s">
        <v>10</v>
      </c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8"/>
      <c r="AO7" s="64"/>
      <c r="AR7" s="162" t="s">
        <v>7</v>
      </c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50" t="s">
        <v>8</v>
      </c>
      <c r="BE7" s="151"/>
      <c r="BF7" s="151"/>
      <c r="BG7" s="151"/>
      <c r="BH7" s="151"/>
      <c r="BI7" s="152"/>
      <c r="BJ7" s="150" t="s">
        <v>9</v>
      </c>
      <c r="BK7" s="151"/>
      <c r="BL7" s="151"/>
      <c r="BM7" s="151"/>
      <c r="BN7" s="151"/>
      <c r="BO7" s="152"/>
      <c r="BP7" s="156" t="s">
        <v>10</v>
      </c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8"/>
    </row>
    <row r="8" spans="1:79" s="8" customFormat="1" ht="10.5" x14ac:dyDescent="0.15"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53"/>
      <c r="O8" s="154"/>
      <c r="P8" s="154"/>
      <c r="Q8" s="154"/>
      <c r="R8" s="154"/>
      <c r="S8" s="155"/>
      <c r="T8" s="202"/>
      <c r="U8" s="203"/>
      <c r="V8" s="203"/>
      <c r="W8" s="203"/>
      <c r="X8" s="203"/>
      <c r="Y8" s="204"/>
      <c r="Z8" s="159" t="s">
        <v>11</v>
      </c>
      <c r="AA8" s="160"/>
      <c r="AB8" s="160"/>
      <c r="AC8" s="160"/>
      <c r="AD8" s="160"/>
      <c r="AE8" s="161"/>
      <c r="AF8" s="159" t="s">
        <v>12</v>
      </c>
      <c r="AG8" s="160"/>
      <c r="AH8" s="160"/>
      <c r="AI8" s="160"/>
      <c r="AJ8" s="160"/>
      <c r="AK8" s="161"/>
      <c r="AO8" s="64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53"/>
      <c r="BE8" s="154"/>
      <c r="BF8" s="154"/>
      <c r="BG8" s="154"/>
      <c r="BH8" s="154"/>
      <c r="BI8" s="155"/>
      <c r="BJ8" s="153"/>
      <c r="BK8" s="154"/>
      <c r="BL8" s="154"/>
      <c r="BM8" s="154"/>
      <c r="BN8" s="154"/>
      <c r="BO8" s="155"/>
      <c r="BP8" s="159" t="s">
        <v>11</v>
      </c>
      <c r="BQ8" s="160"/>
      <c r="BR8" s="160"/>
      <c r="BS8" s="160"/>
      <c r="BT8" s="160"/>
      <c r="BU8" s="161"/>
      <c r="BV8" s="159" t="s">
        <v>12</v>
      </c>
      <c r="BW8" s="160"/>
      <c r="BX8" s="160"/>
      <c r="BY8" s="160"/>
      <c r="BZ8" s="160"/>
      <c r="CA8" s="161"/>
    </row>
    <row r="9" spans="1:79" s="8" customFormat="1" ht="9.6" customHeight="1" x14ac:dyDescent="0.15">
      <c r="B9" s="87" t="s">
        <v>13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18" t="s">
        <v>14</v>
      </c>
      <c r="O9" s="93"/>
      <c r="P9" s="93"/>
      <c r="Q9" s="93"/>
      <c r="R9" s="93"/>
      <c r="S9" s="94"/>
      <c r="T9" s="1"/>
      <c r="Z9" s="29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1"/>
      <c r="AO9" s="64"/>
      <c r="AR9" s="87" t="s">
        <v>13</v>
      </c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9"/>
      <c r="BD9" s="18" t="s">
        <v>14</v>
      </c>
      <c r="BE9" s="93"/>
      <c r="BF9" s="93"/>
      <c r="BG9" s="93"/>
      <c r="BH9" s="93"/>
      <c r="BI9" s="94"/>
      <c r="BJ9" s="1"/>
      <c r="BP9" s="29"/>
      <c r="BQ9" s="30"/>
      <c r="BR9" s="30"/>
      <c r="BS9" s="30"/>
      <c r="BT9" s="30"/>
      <c r="BU9" s="31"/>
      <c r="BV9" s="29"/>
      <c r="BW9" s="30"/>
      <c r="BX9" s="30"/>
      <c r="BY9" s="30"/>
      <c r="BZ9" s="30"/>
      <c r="CA9" s="31"/>
    </row>
    <row r="10" spans="1:79" s="32" customFormat="1" ht="18.75" x14ac:dyDescent="0.15">
      <c r="A10" s="24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  <c r="N10" s="195"/>
      <c r="O10" s="196"/>
      <c r="P10" s="196"/>
      <c r="Q10" s="196"/>
      <c r="R10" s="196"/>
      <c r="S10" s="197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8"/>
      <c r="AM10" s="8"/>
      <c r="AN10" s="8"/>
      <c r="AO10" s="64"/>
      <c r="AP10" s="8"/>
      <c r="AQ10" s="8"/>
      <c r="AR10" s="90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2"/>
      <c r="BD10" s="145">
        <f>N10</f>
        <v>0</v>
      </c>
      <c r="BE10" s="143"/>
      <c r="BF10" s="143"/>
      <c r="BG10" s="143"/>
      <c r="BH10" s="143"/>
      <c r="BI10" s="144"/>
      <c r="BJ10" s="142">
        <f>T10</f>
        <v>0</v>
      </c>
      <c r="BK10" s="143"/>
      <c r="BL10" s="143"/>
      <c r="BM10" s="143"/>
      <c r="BN10" s="143"/>
      <c r="BO10" s="144"/>
      <c r="BP10" s="145">
        <f>Z10</f>
        <v>0</v>
      </c>
      <c r="BQ10" s="143"/>
      <c r="BR10" s="143"/>
      <c r="BS10" s="143"/>
      <c r="BT10" s="143"/>
      <c r="BU10" s="144"/>
      <c r="BV10" s="145">
        <f>AF10</f>
        <v>0</v>
      </c>
      <c r="BW10" s="143"/>
      <c r="BX10" s="143"/>
      <c r="BY10" s="143"/>
      <c r="BZ10" s="143"/>
      <c r="CA10" s="144"/>
    </row>
    <row r="11" spans="1:79" s="8" customFormat="1" ht="10.5" x14ac:dyDescent="0.15">
      <c r="B11" s="87" t="s">
        <v>15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9"/>
      <c r="N11" s="18" t="s">
        <v>14</v>
      </c>
      <c r="O11" s="93"/>
      <c r="P11" s="93"/>
      <c r="Q11" s="93"/>
      <c r="R11" s="93"/>
      <c r="S11" s="94"/>
      <c r="T11" s="2" t="str">
        <f>IF(IF(VLOOKUP('[1]tai-data'!$H$12,'[1]tai-data'!$A$22:$O$41,7,1)=0,"",VLOOKUP('[1]tai-data'!$H$12,'[1]tai-data'!$A$22:$O$41,7,1))="中段",1,"")</f>
        <v/>
      </c>
      <c r="Z11" s="3"/>
      <c r="AA11" s="4"/>
      <c r="AB11" s="4"/>
      <c r="AC11" s="4"/>
      <c r="AD11" s="4"/>
      <c r="AE11" s="5"/>
      <c r="AF11" s="3"/>
      <c r="AG11" s="4"/>
      <c r="AH11" s="4"/>
      <c r="AI11" s="4"/>
      <c r="AJ11" s="4"/>
      <c r="AK11" s="5"/>
      <c r="AO11" s="64"/>
      <c r="AR11" s="87" t="s">
        <v>15</v>
      </c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9"/>
      <c r="BD11" s="18" t="s">
        <v>14</v>
      </c>
      <c r="BE11" s="93"/>
      <c r="BF11" s="93"/>
      <c r="BG11" s="93"/>
      <c r="BH11" s="93"/>
      <c r="BI11" s="94"/>
      <c r="BJ11" s="2" t="str">
        <f>IF(IF(VLOOKUP('[1]tai-data'!$H$12+2,'[1]tai-data'!$A$22:$O$41,7,1)=0,"",VLOOKUP('[1]tai-data'!$H$12+2,'[1]tai-data'!$A$22:$O$41,7,1))="中段",1,"")</f>
        <v/>
      </c>
      <c r="BP11" s="3"/>
      <c r="BQ11" s="4"/>
      <c r="BR11" s="4"/>
      <c r="BS11" s="4"/>
      <c r="BT11" s="4"/>
      <c r="BU11" s="5"/>
      <c r="BV11" s="3"/>
      <c r="BW11" s="4"/>
      <c r="BX11" s="4"/>
      <c r="BY11" s="4"/>
      <c r="BZ11" s="4"/>
      <c r="CA11" s="5"/>
    </row>
    <row r="12" spans="1:79" s="32" customFormat="1" ht="18.75" x14ac:dyDescent="0.15">
      <c r="A12" s="2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  <c r="N12" s="195"/>
      <c r="O12" s="196"/>
      <c r="P12" s="196"/>
      <c r="Q12" s="196"/>
      <c r="R12" s="196"/>
      <c r="S12" s="197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8"/>
      <c r="AM12" s="8"/>
      <c r="AN12" s="8"/>
      <c r="AO12" s="64"/>
      <c r="AP12" s="8"/>
      <c r="AQ12" s="8"/>
      <c r="AR12" s="90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2"/>
      <c r="BD12" s="83"/>
      <c r="BE12" s="84"/>
      <c r="BF12" s="84"/>
      <c r="BG12" s="84"/>
      <c r="BH12" s="84"/>
      <c r="BI12" s="85"/>
      <c r="BJ12" s="86" t="s">
        <v>32</v>
      </c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</row>
    <row r="13" spans="1:79" s="8" customFormat="1" ht="10.5" x14ac:dyDescent="0.15">
      <c r="B13" s="87" t="s">
        <v>16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18" t="s">
        <v>14</v>
      </c>
      <c r="O13" s="93"/>
      <c r="P13" s="93"/>
      <c r="Q13" s="93"/>
      <c r="R13" s="93"/>
      <c r="S13" s="94"/>
      <c r="T13" s="2" t="str">
        <f>IF(IF(VLOOKUP('[1]tai-data'!$H$12,'[1]tai-data'!$A$22:$O$41,7,1)=0,"",VLOOKUP('[1]tai-data'!$H$12,'[1]tai-data'!$A$22:$O$41,7,1))="下段",1,"")</f>
        <v/>
      </c>
      <c r="Z13" s="3"/>
      <c r="AA13" s="4"/>
      <c r="AB13" s="4"/>
      <c r="AC13" s="4"/>
      <c r="AD13" s="4"/>
      <c r="AE13" s="5"/>
      <c r="AF13" s="3"/>
      <c r="AG13" s="4"/>
      <c r="AH13" s="4"/>
      <c r="AI13" s="4"/>
      <c r="AJ13" s="4"/>
      <c r="AK13" s="5"/>
      <c r="AO13" s="64"/>
      <c r="AR13" s="87" t="s">
        <v>16</v>
      </c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9"/>
      <c r="BD13" s="18" t="s">
        <v>14</v>
      </c>
      <c r="BE13" s="93"/>
      <c r="BF13" s="93"/>
      <c r="BG13" s="93"/>
      <c r="BH13" s="93"/>
      <c r="BI13" s="94"/>
      <c r="BJ13" s="2">
        <f>IF(IF(VLOOKUP('[1]tai-data'!$H$12+2,'[1]tai-data'!$A$22:$O$41,7,1)=0,"",VLOOKUP('[1]tai-data'!$H$12+2,'[1]tai-data'!$A$22:$O$41,7,1))="下段",1,"")</f>
        <v>1</v>
      </c>
      <c r="BP13" s="3"/>
      <c r="BQ13" s="4"/>
      <c r="BR13" s="4"/>
      <c r="BS13" s="4"/>
      <c r="BT13" s="4"/>
      <c r="BU13" s="5"/>
      <c r="BV13" s="3"/>
      <c r="BW13" s="4"/>
      <c r="BX13" s="4"/>
      <c r="BY13" s="4"/>
      <c r="BZ13" s="4"/>
      <c r="CA13" s="5"/>
    </row>
    <row r="14" spans="1:79" s="32" customFormat="1" ht="18.75" x14ac:dyDescent="0.15">
      <c r="A14" s="24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  <c r="N14" s="191"/>
      <c r="O14" s="192"/>
      <c r="P14" s="192"/>
      <c r="Q14" s="192"/>
      <c r="R14" s="192"/>
      <c r="S14" s="193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8"/>
      <c r="AM14" s="8"/>
      <c r="AN14" s="8"/>
      <c r="AO14" s="64"/>
      <c r="AP14" s="8"/>
      <c r="AQ14" s="8"/>
      <c r="AR14" s="90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2"/>
      <c r="BD14" s="83"/>
      <c r="BE14" s="84"/>
      <c r="BF14" s="84"/>
      <c r="BG14" s="84"/>
      <c r="BH14" s="84"/>
      <c r="BI14" s="85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</row>
    <row r="15" spans="1:79" s="8" customFormat="1" ht="10.5" x14ac:dyDescent="0.15">
      <c r="B15" s="108" t="s">
        <v>17</v>
      </c>
      <c r="C15" s="109"/>
      <c r="D15" s="109"/>
      <c r="E15" s="109"/>
      <c r="F15" s="109"/>
      <c r="G15" s="109"/>
      <c r="H15" s="109"/>
      <c r="I15" s="109"/>
      <c r="J15" s="109"/>
      <c r="K15" s="108" t="s">
        <v>18</v>
      </c>
      <c r="L15" s="109"/>
      <c r="M15" s="109"/>
      <c r="N15" s="109"/>
      <c r="O15" s="109"/>
      <c r="P15" s="109"/>
      <c r="Q15" s="109"/>
      <c r="R15" s="109"/>
      <c r="S15" s="109"/>
      <c r="T15" s="108" t="s">
        <v>19</v>
      </c>
      <c r="U15" s="109"/>
      <c r="V15" s="109"/>
      <c r="W15" s="109"/>
      <c r="X15" s="109"/>
      <c r="Y15" s="109"/>
      <c r="Z15" s="109"/>
      <c r="AA15" s="109"/>
      <c r="AB15" s="109"/>
      <c r="AC15" s="110" t="s">
        <v>20</v>
      </c>
      <c r="AD15" s="110"/>
      <c r="AE15" s="110"/>
      <c r="AF15" s="110"/>
      <c r="AG15" s="110"/>
      <c r="AH15" s="110"/>
      <c r="AI15" s="110"/>
      <c r="AJ15" s="110"/>
      <c r="AK15" s="110"/>
      <c r="AO15" s="64"/>
      <c r="AR15" s="108" t="s">
        <v>17</v>
      </c>
      <c r="AS15" s="109"/>
      <c r="AT15" s="109"/>
      <c r="AU15" s="109"/>
      <c r="AV15" s="109"/>
      <c r="AW15" s="109"/>
      <c r="AX15" s="109"/>
      <c r="AY15" s="109"/>
      <c r="AZ15" s="109"/>
      <c r="BA15" s="108" t="s">
        <v>18</v>
      </c>
      <c r="BB15" s="109"/>
      <c r="BC15" s="109"/>
      <c r="BD15" s="109"/>
      <c r="BE15" s="109"/>
      <c r="BF15" s="109"/>
      <c r="BG15" s="109"/>
      <c r="BH15" s="109"/>
      <c r="BI15" s="109"/>
      <c r="BJ15" s="108" t="s">
        <v>19</v>
      </c>
      <c r="BK15" s="109"/>
      <c r="BL15" s="109"/>
      <c r="BM15" s="109"/>
      <c r="BN15" s="109"/>
      <c r="BO15" s="109"/>
      <c r="BP15" s="109"/>
      <c r="BQ15" s="109"/>
      <c r="BR15" s="109"/>
      <c r="BS15" s="110" t="s">
        <v>20</v>
      </c>
      <c r="BT15" s="110"/>
      <c r="BU15" s="110"/>
      <c r="BV15" s="110"/>
      <c r="BW15" s="110"/>
      <c r="BX15" s="110"/>
      <c r="BY15" s="110"/>
      <c r="BZ15" s="110"/>
      <c r="CA15" s="110"/>
    </row>
    <row r="16" spans="1:79" s="8" customFormat="1" ht="14.25" x14ac:dyDescent="0.15">
      <c r="A16" s="9"/>
      <c r="B16" s="184"/>
      <c r="C16" s="185"/>
      <c r="D16" s="185"/>
      <c r="E16" s="185"/>
      <c r="F16" s="185"/>
      <c r="G16" s="185"/>
      <c r="H16" s="185"/>
      <c r="I16" s="33"/>
      <c r="J16" s="34" t="s">
        <v>21</v>
      </c>
      <c r="K16" s="184"/>
      <c r="L16" s="185"/>
      <c r="M16" s="185"/>
      <c r="N16" s="185"/>
      <c r="O16" s="185"/>
      <c r="P16" s="185"/>
      <c r="Q16" s="185"/>
      <c r="R16" s="6"/>
      <c r="S16" s="34" t="s">
        <v>22</v>
      </c>
      <c r="T16" s="186"/>
      <c r="U16" s="187"/>
      <c r="V16" s="187"/>
      <c r="W16" s="187"/>
      <c r="X16" s="187"/>
      <c r="Y16" s="187"/>
      <c r="Z16" s="187"/>
      <c r="AA16" s="187"/>
      <c r="AB16" s="187"/>
      <c r="AC16" s="186"/>
      <c r="AD16" s="187"/>
      <c r="AE16" s="187"/>
      <c r="AF16" s="187"/>
      <c r="AG16" s="187"/>
      <c r="AH16" s="187"/>
      <c r="AI16" s="187"/>
      <c r="AJ16" s="187"/>
      <c r="AK16" s="188"/>
      <c r="AO16" s="64"/>
      <c r="AR16" s="189">
        <f>B16</f>
        <v>0</v>
      </c>
      <c r="AS16" s="190"/>
      <c r="AT16" s="190"/>
      <c r="AU16" s="190"/>
      <c r="AV16" s="190"/>
      <c r="AW16" s="190"/>
      <c r="AX16" s="190"/>
      <c r="AY16" s="33"/>
      <c r="AZ16" s="34" t="s">
        <v>21</v>
      </c>
      <c r="BA16" s="189">
        <f>K16</f>
        <v>0</v>
      </c>
      <c r="BB16" s="190"/>
      <c r="BC16" s="190"/>
      <c r="BD16" s="190"/>
      <c r="BE16" s="190"/>
      <c r="BF16" s="190"/>
      <c r="BG16" s="190"/>
      <c r="BH16" s="6"/>
      <c r="BI16" s="34" t="s">
        <v>22</v>
      </c>
      <c r="BJ16" s="105">
        <f>T16</f>
        <v>0</v>
      </c>
      <c r="BK16" s="106"/>
      <c r="BL16" s="106"/>
      <c r="BM16" s="106"/>
      <c r="BN16" s="106"/>
      <c r="BO16" s="106"/>
      <c r="BP16" s="106"/>
      <c r="BQ16" s="106"/>
      <c r="BR16" s="106"/>
      <c r="BS16" s="105">
        <f>AC16</f>
        <v>0</v>
      </c>
      <c r="BT16" s="106"/>
      <c r="BU16" s="106"/>
      <c r="BV16" s="106"/>
      <c r="BW16" s="106"/>
      <c r="BX16" s="106"/>
      <c r="BY16" s="106"/>
      <c r="BZ16" s="106"/>
      <c r="CA16" s="107"/>
    </row>
    <row r="17" spans="1:79" ht="17.25" x14ac:dyDescent="0.15">
      <c r="A17" s="11"/>
      <c r="B17" s="136" t="s">
        <v>23</v>
      </c>
      <c r="C17" s="137"/>
      <c r="D17" s="137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3"/>
      <c r="AO17" s="64"/>
      <c r="AR17" s="136" t="s">
        <v>23</v>
      </c>
      <c r="AS17" s="137"/>
      <c r="AT17" s="137"/>
      <c r="AU17" s="138">
        <f>E17</f>
        <v>0</v>
      </c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9"/>
    </row>
    <row r="18" spans="1:79" ht="18.75" x14ac:dyDescent="0.15">
      <c r="A18" s="24"/>
      <c r="B18" s="115" t="s">
        <v>24</v>
      </c>
      <c r="C18" s="116"/>
      <c r="D18" s="116"/>
      <c r="E18" s="130" t="s">
        <v>25</v>
      </c>
      <c r="F18" s="131"/>
      <c r="G18" s="131"/>
      <c r="H18" s="132"/>
      <c r="I18" s="57"/>
      <c r="J18" s="58"/>
      <c r="K18" s="59"/>
      <c r="L18" s="59"/>
      <c r="M18" s="60"/>
      <c r="N18" s="58"/>
      <c r="O18" s="59"/>
      <c r="P18" s="59"/>
      <c r="Q18" s="61"/>
      <c r="R18" s="58"/>
      <c r="S18" s="59"/>
      <c r="T18" s="59"/>
      <c r="U18" s="62"/>
      <c r="V18" s="8" t="s">
        <v>26</v>
      </c>
      <c r="AI18" s="41"/>
      <c r="AJ18" s="41"/>
      <c r="AK18" s="42"/>
      <c r="AO18" s="64"/>
      <c r="AR18" s="115" t="s">
        <v>24</v>
      </c>
      <c r="AS18" s="116"/>
      <c r="AT18" s="116"/>
      <c r="AU18" s="130" t="s">
        <v>25</v>
      </c>
      <c r="AV18" s="131"/>
      <c r="AW18" s="131"/>
      <c r="AX18" s="132"/>
      <c r="AY18" s="63">
        <f t="shared" ref="AY18:BK18" si="1">I18</f>
        <v>0</v>
      </c>
      <c r="AZ18" s="36">
        <f t="shared" si="1"/>
        <v>0</v>
      </c>
      <c r="BA18" s="37">
        <f t="shared" si="1"/>
        <v>0</v>
      </c>
      <c r="BB18" s="37">
        <f t="shared" si="1"/>
        <v>0</v>
      </c>
      <c r="BC18" s="38">
        <f t="shared" si="1"/>
        <v>0</v>
      </c>
      <c r="BD18" s="36">
        <f t="shared" si="1"/>
        <v>0</v>
      </c>
      <c r="BE18" s="37">
        <f t="shared" si="1"/>
        <v>0</v>
      </c>
      <c r="BF18" s="37">
        <f t="shared" si="1"/>
        <v>0</v>
      </c>
      <c r="BG18" s="39">
        <f t="shared" si="1"/>
        <v>0</v>
      </c>
      <c r="BH18" s="36">
        <f t="shared" si="1"/>
        <v>0</v>
      </c>
      <c r="BI18" s="37">
        <f t="shared" si="1"/>
        <v>0</v>
      </c>
      <c r="BJ18" s="37">
        <f t="shared" si="1"/>
        <v>0</v>
      </c>
      <c r="BK18" s="40">
        <f t="shared" si="1"/>
        <v>0</v>
      </c>
      <c r="BL18" s="8" t="s">
        <v>26</v>
      </c>
      <c r="BY18" s="41"/>
      <c r="BZ18" s="41"/>
      <c r="CA18" s="42"/>
    </row>
    <row r="19" spans="1:79" ht="18.75" x14ac:dyDescent="0.15">
      <c r="A19" s="24"/>
      <c r="B19" s="128"/>
      <c r="C19" s="129"/>
      <c r="D19" s="129"/>
      <c r="E19" s="133" t="s">
        <v>27</v>
      </c>
      <c r="F19" s="134"/>
      <c r="G19" s="134"/>
      <c r="H19" s="134"/>
      <c r="I19" s="178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80"/>
      <c r="AO19" s="64"/>
      <c r="AR19" s="128"/>
      <c r="AS19" s="129"/>
      <c r="AT19" s="129"/>
      <c r="AU19" s="133" t="s">
        <v>27</v>
      </c>
      <c r="AV19" s="134"/>
      <c r="AW19" s="134"/>
      <c r="AX19" s="134"/>
      <c r="AY19" s="102">
        <f>I19</f>
        <v>0</v>
      </c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4"/>
    </row>
    <row r="20" spans="1:79" s="8" customFormat="1" ht="18.75" x14ac:dyDescent="0.15">
      <c r="A20" s="24"/>
      <c r="B20" s="128"/>
      <c r="C20" s="129"/>
      <c r="D20" s="129"/>
      <c r="E20" s="115" t="s">
        <v>28</v>
      </c>
      <c r="F20" s="116"/>
      <c r="G20" s="116"/>
      <c r="H20" s="116"/>
      <c r="I20" s="43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44"/>
      <c r="AO20" s="64"/>
      <c r="AR20" s="128"/>
      <c r="AS20" s="129"/>
      <c r="AT20" s="129"/>
      <c r="AU20" s="115" t="s">
        <v>28</v>
      </c>
      <c r="AV20" s="116"/>
      <c r="AW20" s="116"/>
      <c r="AX20" s="116"/>
      <c r="AY20" s="43" t="s">
        <v>32</v>
      </c>
      <c r="AZ20" s="114">
        <f>J20</f>
        <v>0</v>
      </c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44"/>
    </row>
    <row r="21" spans="1:79" x14ac:dyDescent="0.15">
      <c r="A21" s="8"/>
      <c r="B21" s="117"/>
      <c r="C21" s="118"/>
      <c r="D21" s="118"/>
      <c r="E21" s="117"/>
      <c r="F21" s="118"/>
      <c r="G21" s="118"/>
      <c r="H21" s="118"/>
      <c r="I21" s="45"/>
      <c r="J21" s="46"/>
      <c r="K21" s="46"/>
      <c r="L21" s="47"/>
      <c r="M21" s="47"/>
      <c r="N21" s="48"/>
      <c r="O21" s="48"/>
      <c r="P21" s="47"/>
      <c r="Q21" s="47"/>
      <c r="R21" s="49" t="s">
        <v>29</v>
      </c>
      <c r="S21" s="181"/>
      <c r="T21" s="181"/>
      <c r="U21" s="181"/>
      <c r="V21" s="181"/>
      <c r="W21" s="181"/>
      <c r="X21" s="181"/>
      <c r="Y21" s="181"/>
      <c r="Z21" s="181"/>
      <c r="AA21" s="181"/>
      <c r="AB21" s="48"/>
      <c r="AC21" s="48"/>
      <c r="AD21" s="48"/>
      <c r="AE21" s="48"/>
      <c r="AF21" s="48"/>
      <c r="AG21" s="48"/>
      <c r="AH21" s="48"/>
      <c r="AI21" s="48"/>
      <c r="AJ21" s="48"/>
      <c r="AK21" s="50"/>
      <c r="AO21" s="64"/>
      <c r="AR21" s="117"/>
      <c r="AS21" s="118"/>
      <c r="AT21" s="118"/>
      <c r="AU21" s="117"/>
      <c r="AV21" s="118"/>
      <c r="AW21" s="118"/>
      <c r="AX21" s="118"/>
      <c r="AY21" s="45"/>
      <c r="AZ21" s="46"/>
      <c r="BA21" s="46"/>
      <c r="BB21" s="47"/>
      <c r="BC21" s="47"/>
      <c r="BD21" s="48"/>
      <c r="BE21" s="48"/>
      <c r="BF21" s="47"/>
      <c r="BG21" s="47"/>
      <c r="BH21" s="49" t="s">
        <v>29</v>
      </c>
      <c r="BI21" s="111">
        <f>S21</f>
        <v>0</v>
      </c>
      <c r="BJ21" s="111"/>
      <c r="BK21" s="111"/>
      <c r="BL21" s="111"/>
      <c r="BM21" s="111"/>
      <c r="BN21" s="111"/>
      <c r="BO21" s="111"/>
      <c r="BP21" s="111"/>
      <c r="BQ21" s="111"/>
      <c r="BR21" s="48"/>
      <c r="BS21" s="48"/>
      <c r="BT21" s="48"/>
      <c r="BU21" s="48"/>
      <c r="BV21" s="48"/>
      <c r="BW21" s="48"/>
      <c r="BX21" s="48"/>
      <c r="BY21" s="48"/>
      <c r="BZ21" s="48"/>
      <c r="CA21" s="50"/>
    </row>
    <row r="22" spans="1:79" s="51" customFormat="1" ht="6" x14ac:dyDescent="0.15">
      <c r="AO22" s="65"/>
    </row>
    <row r="23" spans="1:79" x14ac:dyDescent="0.15">
      <c r="B23" s="119" t="s">
        <v>30</v>
      </c>
      <c r="C23" s="120"/>
      <c r="D23" s="120"/>
      <c r="E23" s="120"/>
      <c r="F23" s="120"/>
      <c r="G23" s="120"/>
      <c r="H23" s="120"/>
      <c r="I23" s="121"/>
      <c r="J23" s="122" t="str">
        <f>IF('[1]tai-data'!$H$15="印字しない","",IF('[1]tai-data'!$C$14="","",+'[1]tai-data'!$C$14))</f>
        <v/>
      </c>
      <c r="K23" s="123"/>
      <c r="L23" s="123"/>
      <c r="M23" s="123"/>
      <c r="N23" s="123"/>
      <c r="O23" s="123"/>
      <c r="P23" s="124"/>
      <c r="Q23" s="119" t="s">
        <v>31</v>
      </c>
      <c r="R23" s="120"/>
      <c r="S23" s="120"/>
      <c r="T23" s="120"/>
      <c r="U23" s="120"/>
      <c r="V23" s="120"/>
      <c r="W23" s="120"/>
      <c r="X23" s="121"/>
      <c r="Y23" s="125" t="str">
        <f>IF('[1]tai-data'!$H$15="印字しない","",IF('[1]tai-data'!$C$15="","",+'[1]tai-data'!$C$15))</f>
        <v/>
      </c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7"/>
      <c r="AL23"/>
      <c r="AM23"/>
      <c r="AN23"/>
      <c r="AO23" s="66"/>
      <c r="AP23"/>
      <c r="AQ23"/>
      <c r="AR23" s="119" t="s">
        <v>30</v>
      </c>
      <c r="AS23" s="120"/>
      <c r="AT23" s="120"/>
      <c r="AU23" s="120"/>
      <c r="AV23" s="120"/>
      <c r="AW23" s="120"/>
      <c r="AX23" s="120"/>
      <c r="AY23" s="121"/>
      <c r="AZ23" s="122" t="str">
        <f>IF('[1]tai-data'!$H$15="印字しない","",IF('[1]tai-data'!$C$14="","",+'[1]tai-data'!$C$14))</f>
        <v/>
      </c>
      <c r="BA23" s="123"/>
      <c r="BB23" s="123"/>
      <c r="BC23" s="123"/>
      <c r="BD23" s="123"/>
      <c r="BE23" s="123"/>
      <c r="BF23" s="124"/>
      <c r="BG23" s="119" t="s">
        <v>31</v>
      </c>
      <c r="BH23" s="120"/>
      <c r="BI23" s="120"/>
      <c r="BJ23" s="120"/>
      <c r="BK23" s="120"/>
      <c r="BL23" s="120"/>
      <c r="BM23" s="120"/>
      <c r="BN23" s="121"/>
      <c r="BO23" s="125" t="str">
        <f>IF('[1]tai-data'!$H$15="印字しない","",IF('[1]tai-data'!$C$15="","",+'[1]tai-data'!$C$15))</f>
        <v/>
      </c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7"/>
    </row>
    <row r="24" spans="1:79" x14ac:dyDescent="0.15">
      <c r="AJ24" s="95" t="s">
        <v>32</v>
      </c>
      <c r="AK24" s="95"/>
      <c r="AO24" s="64"/>
      <c r="BZ24" s="95" t="s">
        <v>32</v>
      </c>
      <c r="CA24" s="95"/>
    </row>
    <row r="25" spans="1:79" x14ac:dyDescent="0.15">
      <c r="AO25" s="64"/>
    </row>
    <row r="26" spans="1:79" ht="16.5" customHeight="1" x14ac:dyDescent="0.1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9"/>
      <c r="AM26" s="69"/>
      <c r="AN26" s="69"/>
      <c r="AO26" s="70"/>
      <c r="AP26" s="69"/>
      <c r="AQ26" s="69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</row>
    <row r="27" spans="1:79" ht="8.25" customHeight="1" x14ac:dyDescent="0.15">
      <c r="A27" s="7"/>
      <c r="AO27" s="64"/>
    </row>
    <row r="28" spans="1:79" x14ac:dyDescent="0.15">
      <c r="AO28" s="64"/>
    </row>
    <row r="29" spans="1:79" x14ac:dyDescent="0.15">
      <c r="AO29" s="64"/>
    </row>
    <row r="30" spans="1:79" s="9" customFormat="1" ht="14.25" x14ac:dyDescent="0.15">
      <c r="H30" s="10" t="s">
        <v>0</v>
      </c>
      <c r="I30" s="163">
        <f>I1</f>
        <v>4</v>
      </c>
      <c r="J30" s="163"/>
      <c r="K30" s="163"/>
      <c r="L30" s="9" t="str">
        <f>+L1</f>
        <v>年分 　退職所得の源泉徴収票・特別徴収票</v>
      </c>
      <c r="AM30" s="8"/>
      <c r="AN30" s="8"/>
      <c r="AO30" s="64"/>
      <c r="AP30" s="8"/>
      <c r="AQ30" s="8"/>
      <c r="AR30" s="8"/>
      <c r="AX30" s="10" t="s">
        <v>0</v>
      </c>
      <c r="AY30" s="163">
        <f>I1</f>
        <v>4</v>
      </c>
      <c r="AZ30" s="163"/>
      <c r="BA30" s="163"/>
      <c r="BB30" s="9" t="str">
        <f>+L1</f>
        <v>年分 　退職所得の源泉徴収票・特別徴収票</v>
      </c>
    </row>
    <row r="31" spans="1:79" ht="17.25" x14ac:dyDescent="0.15">
      <c r="A31" s="11"/>
      <c r="B31" s="164" t="s">
        <v>2</v>
      </c>
      <c r="C31" s="164"/>
      <c r="D31" s="164"/>
      <c r="E31" s="165" t="s">
        <v>3</v>
      </c>
      <c r="F31" s="165"/>
      <c r="G31" s="165"/>
      <c r="H31" s="165"/>
      <c r="I31" s="12">
        <f>I2</f>
        <v>0</v>
      </c>
      <c r="J31" s="13">
        <f t="shared" ref="J31:T31" si="2">J2</f>
        <v>0</v>
      </c>
      <c r="K31" s="13">
        <f t="shared" si="2"/>
        <v>0</v>
      </c>
      <c r="L31" s="14">
        <f t="shared" si="2"/>
        <v>0</v>
      </c>
      <c r="M31" s="12">
        <f t="shared" si="2"/>
        <v>0</v>
      </c>
      <c r="N31" s="13">
        <f t="shared" si="2"/>
        <v>0</v>
      </c>
      <c r="O31" s="13">
        <f t="shared" si="2"/>
        <v>0</v>
      </c>
      <c r="P31" s="14">
        <f t="shared" si="2"/>
        <v>0</v>
      </c>
      <c r="Q31" s="12">
        <f t="shared" si="2"/>
        <v>0</v>
      </c>
      <c r="R31" s="13">
        <f t="shared" si="2"/>
        <v>0</v>
      </c>
      <c r="S31" s="13">
        <f t="shared" si="2"/>
        <v>0</v>
      </c>
      <c r="T31" s="15">
        <f t="shared" si="2"/>
        <v>0</v>
      </c>
      <c r="U31" s="166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8"/>
      <c r="AO31" s="64"/>
      <c r="AR31" s="164" t="s">
        <v>2</v>
      </c>
      <c r="AS31" s="164"/>
      <c r="AT31" s="164"/>
      <c r="AU31" s="165" t="s">
        <v>3</v>
      </c>
      <c r="AV31" s="165"/>
      <c r="AW31" s="165"/>
      <c r="AX31" s="165"/>
      <c r="AY31" s="12">
        <f t="shared" ref="AY31:BJ31" si="3">I31</f>
        <v>0</v>
      </c>
      <c r="AZ31" s="13">
        <f t="shared" si="3"/>
        <v>0</v>
      </c>
      <c r="BA31" s="13">
        <f t="shared" si="3"/>
        <v>0</v>
      </c>
      <c r="BB31" s="14">
        <f t="shared" si="3"/>
        <v>0</v>
      </c>
      <c r="BC31" s="12">
        <f t="shared" si="3"/>
        <v>0</v>
      </c>
      <c r="BD31" s="13">
        <f t="shared" si="3"/>
        <v>0</v>
      </c>
      <c r="BE31" s="13">
        <f t="shared" si="3"/>
        <v>0</v>
      </c>
      <c r="BF31" s="14">
        <f t="shared" si="3"/>
        <v>0</v>
      </c>
      <c r="BG31" s="12">
        <f t="shared" si="3"/>
        <v>0</v>
      </c>
      <c r="BH31" s="13">
        <f t="shared" si="3"/>
        <v>0</v>
      </c>
      <c r="BI31" s="13">
        <f t="shared" si="3"/>
        <v>0</v>
      </c>
      <c r="BJ31" s="15">
        <f t="shared" si="3"/>
        <v>0</v>
      </c>
      <c r="BK31" s="166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8"/>
    </row>
    <row r="32" spans="1:79" ht="17.25" x14ac:dyDescent="0.15">
      <c r="A32" s="11"/>
      <c r="B32" s="164"/>
      <c r="C32" s="164"/>
      <c r="D32" s="164"/>
      <c r="E32" s="134" t="s">
        <v>4</v>
      </c>
      <c r="F32" s="134"/>
      <c r="G32" s="134"/>
      <c r="H32" s="134"/>
      <c r="I32" s="16"/>
      <c r="J32" s="17"/>
      <c r="K32" s="112">
        <f>K3</f>
        <v>0</v>
      </c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3"/>
      <c r="AO32" s="64"/>
      <c r="AR32" s="164"/>
      <c r="AS32" s="164"/>
      <c r="AT32" s="164"/>
      <c r="AU32" s="134" t="s">
        <v>4</v>
      </c>
      <c r="AV32" s="134"/>
      <c r="AW32" s="134"/>
      <c r="AX32" s="134"/>
      <c r="AY32" s="16"/>
      <c r="AZ32" s="17"/>
      <c r="BA32" s="112">
        <f>K32</f>
        <v>0</v>
      </c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3"/>
    </row>
    <row r="33" spans="1:79" ht="17.25" x14ac:dyDescent="0.15">
      <c r="A33" s="11"/>
      <c r="B33" s="164"/>
      <c r="C33" s="164"/>
      <c r="D33" s="164"/>
      <c r="E33" s="169" t="str">
        <f>E4</f>
        <v>令和4年　　　　　1月1日の住所</v>
      </c>
      <c r="F33" s="169"/>
      <c r="G33" s="169"/>
      <c r="H33" s="170"/>
      <c r="I33" s="16"/>
      <c r="J33" s="17"/>
      <c r="K33" s="112">
        <f>K4</f>
        <v>0</v>
      </c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3"/>
      <c r="AO33" s="64"/>
      <c r="AR33" s="164"/>
      <c r="AS33" s="164"/>
      <c r="AT33" s="164"/>
      <c r="AU33" s="169" t="str">
        <f>E4</f>
        <v>令和4年　　　　　1月1日の住所</v>
      </c>
      <c r="AV33" s="169"/>
      <c r="AW33" s="169"/>
      <c r="AX33" s="170"/>
      <c r="AY33" s="16"/>
      <c r="AZ33" s="17"/>
      <c r="BA33" s="112">
        <f>K33</f>
        <v>0</v>
      </c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3"/>
    </row>
    <row r="34" spans="1:79" x14ac:dyDescent="0.15">
      <c r="A34" s="18"/>
      <c r="B34" s="164"/>
      <c r="C34" s="164"/>
      <c r="D34" s="164"/>
      <c r="E34" s="116" t="s">
        <v>5</v>
      </c>
      <c r="F34" s="116"/>
      <c r="G34" s="116"/>
      <c r="H34" s="171"/>
      <c r="I34" s="173" t="s">
        <v>6</v>
      </c>
      <c r="J34" s="174"/>
      <c r="K34" s="19"/>
      <c r="L34" s="20"/>
      <c r="M34" s="21"/>
      <c r="N34" s="18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3"/>
      <c r="AO34" s="64"/>
      <c r="AR34" s="164"/>
      <c r="AS34" s="164"/>
      <c r="AT34" s="164"/>
      <c r="AU34" s="116" t="s">
        <v>5</v>
      </c>
      <c r="AV34" s="116"/>
      <c r="AW34" s="116"/>
      <c r="AX34" s="171"/>
      <c r="AY34" s="173" t="s">
        <v>6</v>
      </c>
      <c r="AZ34" s="174"/>
      <c r="BA34" s="19"/>
      <c r="BB34" s="20"/>
      <c r="BC34" s="21"/>
      <c r="BD34" s="18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3"/>
    </row>
    <row r="35" spans="1:79" s="18" customFormat="1" ht="18.75" x14ac:dyDescent="0.15">
      <c r="A35" s="24"/>
      <c r="B35" s="164"/>
      <c r="C35" s="164"/>
      <c r="D35" s="164"/>
      <c r="E35" s="118"/>
      <c r="F35" s="118"/>
      <c r="G35" s="118"/>
      <c r="H35" s="172"/>
      <c r="I35" s="175">
        <f>I6</f>
        <v>0</v>
      </c>
      <c r="J35" s="176"/>
      <c r="K35" s="176"/>
      <c r="L35" s="176"/>
      <c r="M35" s="176"/>
      <c r="N35" s="176"/>
      <c r="O35" s="176"/>
      <c r="P35" s="176"/>
      <c r="Q35" s="176"/>
      <c r="R35" s="26"/>
      <c r="S35" s="25"/>
      <c r="T35" s="177">
        <f>T6</f>
        <v>0</v>
      </c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27"/>
      <c r="AG35" s="27"/>
      <c r="AH35" s="27"/>
      <c r="AI35" s="27"/>
      <c r="AJ35" s="27"/>
      <c r="AK35" s="28"/>
      <c r="AO35" s="67"/>
      <c r="AR35" s="164"/>
      <c r="AS35" s="164"/>
      <c r="AT35" s="164"/>
      <c r="AU35" s="118"/>
      <c r="AV35" s="118"/>
      <c r="AW35" s="118"/>
      <c r="AX35" s="172"/>
      <c r="AY35" s="175">
        <f>I35</f>
        <v>0</v>
      </c>
      <c r="AZ35" s="176"/>
      <c r="BA35" s="176"/>
      <c r="BB35" s="176"/>
      <c r="BC35" s="176"/>
      <c r="BD35" s="176"/>
      <c r="BE35" s="176"/>
      <c r="BF35" s="176"/>
      <c r="BG35" s="176"/>
      <c r="BH35" s="26"/>
      <c r="BI35" s="25"/>
      <c r="BJ35" s="177">
        <f>T35</f>
        <v>0</v>
      </c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27"/>
      <c r="BW35" s="27"/>
      <c r="BX35" s="27"/>
      <c r="BY35" s="27"/>
      <c r="BZ35" s="27"/>
      <c r="CA35" s="28"/>
    </row>
    <row r="36" spans="1:79" s="18" customFormat="1" ht="10.5" x14ac:dyDescent="0.15">
      <c r="A36" s="8"/>
      <c r="B36" s="162" t="s">
        <v>7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50" t="s">
        <v>8</v>
      </c>
      <c r="O36" s="151"/>
      <c r="P36" s="151"/>
      <c r="Q36" s="151"/>
      <c r="R36" s="151"/>
      <c r="S36" s="152"/>
      <c r="T36" s="150" t="s">
        <v>9</v>
      </c>
      <c r="U36" s="151"/>
      <c r="V36" s="151"/>
      <c r="W36" s="151"/>
      <c r="X36" s="151"/>
      <c r="Y36" s="152"/>
      <c r="Z36" s="156" t="s">
        <v>10</v>
      </c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8"/>
      <c r="AL36" s="8"/>
      <c r="AM36" s="8"/>
      <c r="AN36" s="8"/>
      <c r="AO36" s="64"/>
      <c r="AP36" s="8"/>
      <c r="AQ36" s="8"/>
      <c r="AR36" s="162" t="s">
        <v>7</v>
      </c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50" t="s">
        <v>8</v>
      </c>
      <c r="BE36" s="151"/>
      <c r="BF36" s="151"/>
      <c r="BG36" s="151"/>
      <c r="BH36" s="151"/>
      <c r="BI36" s="152"/>
      <c r="BJ36" s="150" t="s">
        <v>9</v>
      </c>
      <c r="BK36" s="151"/>
      <c r="BL36" s="151"/>
      <c r="BM36" s="151"/>
      <c r="BN36" s="151"/>
      <c r="BO36" s="152"/>
      <c r="BP36" s="156" t="s">
        <v>10</v>
      </c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8"/>
    </row>
    <row r="37" spans="1:79" s="8" customFormat="1" ht="10.5" x14ac:dyDescent="0.15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53"/>
      <c r="O37" s="154"/>
      <c r="P37" s="154"/>
      <c r="Q37" s="154"/>
      <c r="R37" s="154"/>
      <c r="S37" s="155"/>
      <c r="T37" s="153"/>
      <c r="U37" s="154"/>
      <c r="V37" s="154"/>
      <c r="W37" s="154"/>
      <c r="X37" s="154"/>
      <c r="Y37" s="155"/>
      <c r="Z37" s="159" t="s">
        <v>11</v>
      </c>
      <c r="AA37" s="160"/>
      <c r="AB37" s="160"/>
      <c r="AC37" s="160"/>
      <c r="AD37" s="160"/>
      <c r="AE37" s="161"/>
      <c r="AF37" s="159" t="s">
        <v>12</v>
      </c>
      <c r="AG37" s="160"/>
      <c r="AH37" s="160"/>
      <c r="AI37" s="160"/>
      <c r="AJ37" s="160"/>
      <c r="AK37" s="161"/>
      <c r="AO37" s="64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53"/>
      <c r="BE37" s="154"/>
      <c r="BF37" s="154"/>
      <c r="BG37" s="154"/>
      <c r="BH37" s="154"/>
      <c r="BI37" s="155"/>
      <c r="BJ37" s="153"/>
      <c r="BK37" s="154"/>
      <c r="BL37" s="154"/>
      <c r="BM37" s="154"/>
      <c r="BN37" s="154"/>
      <c r="BO37" s="155"/>
      <c r="BP37" s="159" t="s">
        <v>11</v>
      </c>
      <c r="BQ37" s="160"/>
      <c r="BR37" s="160"/>
      <c r="BS37" s="160"/>
      <c r="BT37" s="160"/>
      <c r="BU37" s="161"/>
      <c r="BV37" s="159" t="s">
        <v>12</v>
      </c>
      <c r="BW37" s="160"/>
      <c r="BX37" s="160"/>
      <c r="BY37" s="160"/>
      <c r="BZ37" s="160"/>
      <c r="CA37" s="161"/>
    </row>
    <row r="38" spans="1:79" s="32" customFormat="1" ht="11.25" x14ac:dyDescent="0.15">
      <c r="A38" s="8"/>
      <c r="B38" s="87" t="s">
        <v>13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  <c r="N38" s="18" t="s">
        <v>14</v>
      </c>
      <c r="O38" s="93"/>
      <c r="P38" s="93"/>
      <c r="Q38" s="93"/>
      <c r="R38" s="93"/>
      <c r="S38" s="94"/>
      <c r="T38" s="1"/>
      <c r="Z38" s="29"/>
      <c r="AA38" s="30"/>
      <c r="AB38" s="30"/>
      <c r="AC38" s="30"/>
      <c r="AD38" s="30"/>
      <c r="AE38" s="31"/>
      <c r="AF38" s="29"/>
      <c r="AG38" s="30"/>
      <c r="AH38" s="30"/>
      <c r="AI38" s="30"/>
      <c r="AJ38" s="30"/>
      <c r="AK38" s="31"/>
      <c r="AL38" s="8"/>
      <c r="AM38" s="8"/>
      <c r="AN38" s="8"/>
      <c r="AO38" s="64"/>
      <c r="AP38" s="8"/>
      <c r="AQ38" s="8"/>
      <c r="AR38" s="87" t="s">
        <v>13</v>
      </c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9"/>
      <c r="BD38" s="18" t="s">
        <v>14</v>
      </c>
      <c r="BE38" s="93"/>
      <c r="BF38" s="93"/>
      <c r="BG38" s="93"/>
      <c r="BH38" s="93"/>
      <c r="BI38" s="94"/>
      <c r="BJ38" s="1"/>
      <c r="BP38" s="29"/>
      <c r="BQ38" s="30"/>
      <c r="BR38" s="30"/>
      <c r="BS38" s="30"/>
      <c r="BT38" s="30"/>
      <c r="BU38" s="31"/>
      <c r="BV38" s="29"/>
      <c r="BW38" s="30"/>
      <c r="BX38" s="30"/>
      <c r="BY38" s="30"/>
      <c r="BZ38" s="30"/>
      <c r="CA38" s="31"/>
    </row>
    <row r="39" spans="1:79" s="8" customFormat="1" ht="18.75" x14ac:dyDescent="0.15">
      <c r="A39" s="24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146">
        <f>N10</f>
        <v>0</v>
      </c>
      <c r="O39" s="147"/>
      <c r="P39" s="147"/>
      <c r="Q39" s="147"/>
      <c r="R39" s="147"/>
      <c r="S39" s="148"/>
      <c r="T39" s="149">
        <f>T10</f>
        <v>0</v>
      </c>
      <c r="U39" s="149"/>
      <c r="V39" s="149"/>
      <c r="W39" s="149"/>
      <c r="X39" s="149"/>
      <c r="Y39" s="149"/>
      <c r="Z39" s="149">
        <f>Z10</f>
        <v>0</v>
      </c>
      <c r="AA39" s="149"/>
      <c r="AB39" s="149"/>
      <c r="AC39" s="149"/>
      <c r="AD39" s="149"/>
      <c r="AE39" s="149"/>
      <c r="AF39" s="149">
        <f>AF10</f>
        <v>0</v>
      </c>
      <c r="AG39" s="149"/>
      <c r="AH39" s="149"/>
      <c r="AI39" s="149"/>
      <c r="AJ39" s="149"/>
      <c r="AK39" s="149"/>
      <c r="AO39" s="64"/>
      <c r="AR39" s="90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2"/>
      <c r="BD39" s="145">
        <f>N39</f>
        <v>0</v>
      </c>
      <c r="BE39" s="143"/>
      <c r="BF39" s="143"/>
      <c r="BG39" s="143"/>
      <c r="BH39" s="143"/>
      <c r="BI39" s="144"/>
      <c r="BJ39" s="142">
        <f>T39</f>
        <v>0</v>
      </c>
      <c r="BK39" s="143"/>
      <c r="BL39" s="143"/>
      <c r="BM39" s="143"/>
      <c r="BN39" s="143"/>
      <c r="BO39" s="144"/>
      <c r="BP39" s="145">
        <f>Z39</f>
        <v>0</v>
      </c>
      <c r="BQ39" s="143"/>
      <c r="BR39" s="143"/>
      <c r="BS39" s="143"/>
      <c r="BT39" s="143"/>
      <c r="BU39" s="144"/>
      <c r="BV39" s="145">
        <f>AF39</f>
        <v>0</v>
      </c>
      <c r="BW39" s="143"/>
      <c r="BX39" s="143"/>
      <c r="BY39" s="143"/>
      <c r="BZ39" s="143"/>
      <c r="CA39" s="144"/>
    </row>
    <row r="40" spans="1:79" s="32" customFormat="1" ht="11.25" x14ac:dyDescent="0.15">
      <c r="A40" s="8"/>
      <c r="B40" s="87" t="s">
        <v>15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  <c r="N40" s="18" t="s">
        <v>14</v>
      </c>
      <c r="O40" s="93"/>
      <c r="P40" s="93"/>
      <c r="Q40" s="93"/>
      <c r="R40" s="93"/>
      <c r="S40" s="94"/>
      <c r="T40" s="2"/>
      <c r="Z40" s="3"/>
      <c r="AA40" s="4"/>
      <c r="AB40" s="4"/>
      <c r="AC40" s="4"/>
      <c r="AD40" s="4"/>
      <c r="AE40" s="5"/>
      <c r="AF40" s="3"/>
      <c r="AG40" s="4"/>
      <c r="AH40" s="4"/>
      <c r="AI40" s="4"/>
      <c r="AJ40" s="4"/>
      <c r="AK40" s="5"/>
      <c r="AL40" s="8"/>
      <c r="AM40" s="8"/>
      <c r="AN40" s="8"/>
      <c r="AO40" s="64"/>
      <c r="AP40" s="8"/>
      <c r="AQ40" s="8"/>
      <c r="AR40" s="87" t="s">
        <v>15</v>
      </c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9"/>
      <c r="BD40" s="18" t="s">
        <v>14</v>
      </c>
      <c r="BE40" s="93"/>
      <c r="BF40" s="93"/>
      <c r="BG40" s="93"/>
      <c r="BH40" s="93"/>
      <c r="BI40" s="94"/>
      <c r="BJ40" s="2" t="str">
        <f>IF(IF(VLOOKUP('[1]tai-data'!$H$12+3,'[1]tai-data'!$A$22:$O$41,7,1)=0,"",VLOOKUP('[1]tai-data'!$H$12+3,'[1]tai-data'!$A$22:$O$41,7,1))="中段",1,"")</f>
        <v/>
      </c>
      <c r="BP40" s="3"/>
      <c r="BQ40" s="4"/>
      <c r="BR40" s="4"/>
      <c r="BS40" s="4"/>
      <c r="BT40" s="4"/>
      <c r="BU40" s="5"/>
      <c r="BV40" s="3"/>
      <c r="BW40" s="4"/>
      <c r="BX40" s="4"/>
      <c r="BY40" s="4"/>
      <c r="BZ40" s="4"/>
      <c r="CA40" s="5"/>
    </row>
    <row r="41" spans="1:79" s="8" customFormat="1" ht="18.75" x14ac:dyDescent="0.15">
      <c r="A41" s="24"/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2"/>
      <c r="N41" s="83"/>
      <c r="O41" s="84"/>
      <c r="P41" s="84"/>
      <c r="Q41" s="84"/>
      <c r="R41" s="84"/>
      <c r="S41" s="85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O41" s="64"/>
      <c r="AR41" s="90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2"/>
      <c r="BD41" s="83"/>
      <c r="BE41" s="84"/>
      <c r="BF41" s="84"/>
      <c r="BG41" s="84"/>
      <c r="BH41" s="84"/>
      <c r="BI41" s="85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</row>
    <row r="42" spans="1:79" s="32" customFormat="1" ht="11.25" x14ac:dyDescent="0.15">
      <c r="A42" s="8"/>
      <c r="B42" s="87" t="s">
        <v>16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9"/>
      <c r="N42" s="18" t="s">
        <v>14</v>
      </c>
      <c r="O42" s="93"/>
      <c r="P42" s="93"/>
      <c r="Q42" s="93"/>
      <c r="R42" s="93"/>
      <c r="S42" s="94"/>
      <c r="T42" s="2" t="str">
        <f>IF(IF(VLOOKUP('[1]tai-data'!$H$12+1,'[1]tai-data'!$A$22:$O$41,7,1)=0,"",VLOOKUP('[1]tai-data'!$H$12+1,'[1]tai-data'!$A$22:$O$41,7,1))="下段",1,"")</f>
        <v/>
      </c>
      <c r="Z42" s="3"/>
      <c r="AA42" s="4"/>
      <c r="AB42" s="4"/>
      <c r="AC42" s="4"/>
      <c r="AD42" s="4"/>
      <c r="AE42" s="5"/>
      <c r="AF42" s="3"/>
      <c r="AG42" s="4"/>
      <c r="AH42" s="4"/>
      <c r="AI42" s="4"/>
      <c r="AJ42" s="4"/>
      <c r="AK42" s="5"/>
      <c r="AL42" s="8"/>
      <c r="AM42" s="8"/>
      <c r="AN42" s="8"/>
      <c r="AO42" s="64"/>
      <c r="AP42" s="8"/>
      <c r="AQ42" s="8"/>
      <c r="AR42" s="87" t="s">
        <v>16</v>
      </c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9"/>
      <c r="BD42" s="18" t="s">
        <v>14</v>
      </c>
      <c r="BE42" s="93"/>
      <c r="BF42" s="93"/>
      <c r="BG42" s="93"/>
      <c r="BH42" s="93"/>
      <c r="BI42" s="94"/>
      <c r="BJ42" s="2" t="str">
        <f>IF(IF(VLOOKUP('[1]tai-data'!$H$12+3,'[1]tai-data'!$A$22:$O$41,7,1)=0,"",VLOOKUP('[1]tai-data'!$H$12+3,'[1]tai-data'!$A$22:$O$41,7,1))="下段",1,"")</f>
        <v/>
      </c>
      <c r="BP42" s="3"/>
      <c r="BQ42" s="4"/>
      <c r="BR42" s="4"/>
      <c r="BS42" s="4"/>
      <c r="BT42" s="4"/>
      <c r="BU42" s="5"/>
      <c r="BV42" s="3"/>
      <c r="BW42" s="4"/>
      <c r="BX42" s="4"/>
      <c r="BY42" s="4"/>
      <c r="BZ42" s="4"/>
      <c r="CA42" s="5"/>
    </row>
    <row r="43" spans="1:79" s="8" customFormat="1" ht="18.75" x14ac:dyDescent="0.15">
      <c r="A43" s="24"/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2"/>
      <c r="N43" s="83"/>
      <c r="O43" s="84"/>
      <c r="P43" s="84"/>
      <c r="Q43" s="84"/>
      <c r="R43" s="84"/>
      <c r="S43" s="85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O43" s="64"/>
      <c r="AR43" s="90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2"/>
      <c r="BD43" s="83"/>
      <c r="BE43" s="84"/>
      <c r="BF43" s="84"/>
      <c r="BG43" s="84"/>
      <c r="BH43" s="84"/>
      <c r="BI43" s="85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</row>
    <row r="44" spans="1:79" s="32" customFormat="1" ht="11.25" x14ac:dyDescent="0.15">
      <c r="A44" s="8"/>
      <c r="B44" s="108" t="s">
        <v>17</v>
      </c>
      <c r="C44" s="109"/>
      <c r="D44" s="109"/>
      <c r="E44" s="109"/>
      <c r="F44" s="109"/>
      <c r="G44" s="109"/>
      <c r="H44" s="109"/>
      <c r="I44" s="109"/>
      <c r="J44" s="109"/>
      <c r="K44" s="108" t="s">
        <v>18</v>
      </c>
      <c r="L44" s="109"/>
      <c r="M44" s="109"/>
      <c r="N44" s="109"/>
      <c r="O44" s="109"/>
      <c r="P44" s="109"/>
      <c r="Q44" s="109"/>
      <c r="R44" s="109"/>
      <c r="S44" s="109"/>
      <c r="T44" s="108" t="s">
        <v>19</v>
      </c>
      <c r="U44" s="109"/>
      <c r="V44" s="109"/>
      <c r="W44" s="109"/>
      <c r="X44" s="109"/>
      <c r="Y44" s="109"/>
      <c r="Z44" s="109"/>
      <c r="AA44" s="109"/>
      <c r="AB44" s="109"/>
      <c r="AC44" s="110" t="s">
        <v>20</v>
      </c>
      <c r="AD44" s="110"/>
      <c r="AE44" s="110"/>
      <c r="AF44" s="110"/>
      <c r="AG44" s="110"/>
      <c r="AH44" s="110"/>
      <c r="AI44" s="110"/>
      <c r="AJ44" s="110"/>
      <c r="AK44" s="110"/>
      <c r="AL44" s="8"/>
      <c r="AM44" s="8"/>
      <c r="AN44" s="8"/>
      <c r="AO44" s="64"/>
      <c r="AP44" s="8"/>
      <c r="AQ44" s="8"/>
      <c r="AR44" s="108" t="s">
        <v>17</v>
      </c>
      <c r="AS44" s="109"/>
      <c r="AT44" s="109"/>
      <c r="AU44" s="109"/>
      <c r="AV44" s="109"/>
      <c r="AW44" s="109"/>
      <c r="AX44" s="109"/>
      <c r="AY44" s="109"/>
      <c r="AZ44" s="109"/>
      <c r="BA44" s="108" t="s">
        <v>18</v>
      </c>
      <c r="BB44" s="109"/>
      <c r="BC44" s="109"/>
      <c r="BD44" s="109"/>
      <c r="BE44" s="109"/>
      <c r="BF44" s="109"/>
      <c r="BG44" s="109"/>
      <c r="BH44" s="109"/>
      <c r="BI44" s="109"/>
      <c r="BJ44" s="108" t="s">
        <v>19</v>
      </c>
      <c r="BK44" s="109"/>
      <c r="BL44" s="109"/>
      <c r="BM44" s="109"/>
      <c r="BN44" s="109"/>
      <c r="BO44" s="109"/>
      <c r="BP44" s="109"/>
      <c r="BQ44" s="109"/>
      <c r="BR44" s="109"/>
      <c r="BS44" s="110" t="s">
        <v>20</v>
      </c>
      <c r="BT44" s="110"/>
      <c r="BU44" s="110"/>
      <c r="BV44" s="110"/>
      <c r="BW44" s="110"/>
      <c r="BX44" s="110"/>
      <c r="BY44" s="110"/>
      <c r="BZ44" s="110"/>
      <c r="CA44" s="110"/>
    </row>
    <row r="45" spans="1:79" s="8" customFormat="1" ht="14.25" x14ac:dyDescent="0.15">
      <c r="A45" s="9"/>
      <c r="B45" s="140">
        <f>B16</f>
        <v>0</v>
      </c>
      <c r="C45" s="141"/>
      <c r="D45" s="141"/>
      <c r="E45" s="141"/>
      <c r="F45" s="141"/>
      <c r="G45" s="141"/>
      <c r="H45" s="141"/>
      <c r="I45" s="33"/>
      <c r="J45" s="34" t="s">
        <v>21</v>
      </c>
      <c r="K45" s="140">
        <f>K16</f>
        <v>0</v>
      </c>
      <c r="L45" s="141"/>
      <c r="M45" s="141"/>
      <c r="N45" s="141"/>
      <c r="O45" s="141"/>
      <c r="P45" s="141"/>
      <c r="Q45" s="141"/>
      <c r="R45" s="6"/>
      <c r="S45" s="34" t="s">
        <v>22</v>
      </c>
      <c r="T45" s="105">
        <f>T16</f>
        <v>0</v>
      </c>
      <c r="U45" s="106"/>
      <c r="V45" s="106"/>
      <c r="W45" s="106"/>
      <c r="X45" s="106"/>
      <c r="Y45" s="106"/>
      <c r="Z45" s="106"/>
      <c r="AA45" s="106"/>
      <c r="AB45" s="106"/>
      <c r="AC45" s="105">
        <f>AC16</f>
        <v>0</v>
      </c>
      <c r="AD45" s="106"/>
      <c r="AE45" s="106"/>
      <c r="AF45" s="106"/>
      <c r="AG45" s="106"/>
      <c r="AH45" s="106"/>
      <c r="AI45" s="106"/>
      <c r="AJ45" s="106"/>
      <c r="AK45" s="107"/>
      <c r="AO45" s="64"/>
      <c r="AR45" s="140">
        <f>B45</f>
        <v>0</v>
      </c>
      <c r="AS45" s="141"/>
      <c r="AT45" s="141"/>
      <c r="AU45" s="141"/>
      <c r="AV45" s="141"/>
      <c r="AW45" s="141"/>
      <c r="AX45" s="141"/>
      <c r="AY45" s="33"/>
      <c r="AZ45" s="34" t="s">
        <v>21</v>
      </c>
      <c r="BA45" s="140">
        <f>K45</f>
        <v>0</v>
      </c>
      <c r="BB45" s="141"/>
      <c r="BC45" s="141"/>
      <c r="BD45" s="141"/>
      <c r="BE45" s="141"/>
      <c r="BF45" s="141"/>
      <c r="BG45" s="141"/>
      <c r="BH45" s="6"/>
      <c r="BI45" s="34" t="s">
        <v>22</v>
      </c>
      <c r="BJ45" s="105">
        <f>T45</f>
        <v>0</v>
      </c>
      <c r="BK45" s="106"/>
      <c r="BL45" s="106"/>
      <c r="BM45" s="106"/>
      <c r="BN45" s="106"/>
      <c r="BO45" s="106"/>
      <c r="BP45" s="106"/>
      <c r="BQ45" s="106"/>
      <c r="BR45" s="106"/>
      <c r="BS45" s="105">
        <f>AC45</f>
        <v>0</v>
      </c>
      <c r="BT45" s="106"/>
      <c r="BU45" s="106"/>
      <c r="BV45" s="106"/>
      <c r="BW45" s="106"/>
      <c r="BX45" s="106"/>
      <c r="BY45" s="106"/>
      <c r="BZ45" s="106"/>
      <c r="CA45" s="107"/>
    </row>
    <row r="46" spans="1:79" s="32" customFormat="1" ht="17.25" x14ac:dyDescent="0.15">
      <c r="A46" s="11"/>
      <c r="B46" s="136" t="s">
        <v>23</v>
      </c>
      <c r="C46" s="137"/>
      <c r="D46" s="137"/>
      <c r="E46" s="138">
        <f>E17</f>
        <v>0</v>
      </c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9"/>
      <c r="AL46" s="8"/>
      <c r="AM46" s="8"/>
      <c r="AN46" s="8"/>
      <c r="AO46" s="64"/>
      <c r="AP46" s="8"/>
      <c r="AQ46" s="8"/>
      <c r="AR46" s="136" t="s">
        <v>23</v>
      </c>
      <c r="AS46" s="137"/>
      <c r="AT46" s="137"/>
      <c r="AU46" s="138">
        <f>E46</f>
        <v>0</v>
      </c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9"/>
    </row>
    <row r="47" spans="1:79" s="8" customFormat="1" ht="18.75" x14ac:dyDescent="0.15">
      <c r="A47" s="24"/>
      <c r="B47" s="115" t="s">
        <v>24</v>
      </c>
      <c r="C47" s="116"/>
      <c r="D47" s="116"/>
      <c r="E47" s="130" t="s">
        <v>25</v>
      </c>
      <c r="F47" s="131"/>
      <c r="G47" s="131"/>
      <c r="H47" s="132"/>
      <c r="I47" s="35">
        <f t="shared" ref="I47:U47" si="4">I18</f>
        <v>0</v>
      </c>
      <c r="J47" s="36">
        <f t="shared" si="4"/>
        <v>0</v>
      </c>
      <c r="K47" s="37">
        <f t="shared" si="4"/>
        <v>0</v>
      </c>
      <c r="L47" s="37">
        <f t="shared" si="4"/>
        <v>0</v>
      </c>
      <c r="M47" s="38">
        <f t="shared" si="4"/>
        <v>0</v>
      </c>
      <c r="N47" s="36">
        <f t="shared" si="4"/>
        <v>0</v>
      </c>
      <c r="O47" s="37">
        <f t="shared" si="4"/>
        <v>0</v>
      </c>
      <c r="P47" s="37">
        <f t="shared" si="4"/>
        <v>0</v>
      </c>
      <c r="Q47" s="39">
        <f t="shared" si="4"/>
        <v>0</v>
      </c>
      <c r="R47" s="36">
        <f t="shared" si="4"/>
        <v>0</v>
      </c>
      <c r="S47" s="37">
        <f t="shared" si="4"/>
        <v>0</v>
      </c>
      <c r="T47" s="37">
        <f t="shared" si="4"/>
        <v>0</v>
      </c>
      <c r="U47" s="40">
        <f t="shared" si="4"/>
        <v>0</v>
      </c>
      <c r="V47" s="8" t="s">
        <v>26</v>
      </c>
      <c r="W47"/>
      <c r="X47"/>
      <c r="Y47"/>
      <c r="Z47"/>
      <c r="AA47"/>
      <c r="AB47"/>
      <c r="AC47"/>
      <c r="AD47"/>
      <c r="AE47"/>
      <c r="AF47"/>
      <c r="AG47"/>
      <c r="AH47"/>
      <c r="AI47" s="41"/>
      <c r="AJ47" s="41"/>
      <c r="AK47" s="42"/>
      <c r="AO47" s="64"/>
      <c r="AR47" s="115" t="s">
        <v>24</v>
      </c>
      <c r="AS47" s="116"/>
      <c r="AT47" s="116"/>
      <c r="AU47" s="130" t="s">
        <v>25</v>
      </c>
      <c r="AV47" s="131"/>
      <c r="AW47" s="131"/>
      <c r="AX47" s="132"/>
      <c r="AY47" s="63">
        <f t="shared" ref="AY47:BK47" si="5">I47</f>
        <v>0</v>
      </c>
      <c r="AZ47" s="36">
        <f t="shared" si="5"/>
        <v>0</v>
      </c>
      <c r="BA47" s="37">
        <f t="shared" si="5"/>
        <v>0</v>
      </c>
      <c r="BB47" s="37">
        <f t="shared" si="5"/>
        <v>0</v>
      </c>
      <c r="BC47" s="38">
        <f t="shared" si="5"/>
        <v>0</v>
      </c>
      <c r="BD47" s="36">
        <f t="shared" si="5"/>
        <v>0</v>
      </c>
      <c r="BE47" s="37">
        <f t="shared" si="5"/>
        <v>0</v>
      </c>
      <c r="BF47" s="37">
        <f t="shared" si="5"/>
        <v>0</v>
      </c>
      <c r="BG47" s="39">
        <f t="shared" si="5"/>
        <v>0</v>
      </c>
      <c r="BH47" s="36">
        <f t="shared" si="5"/>
        <v>0</v>
      </c>
      <c r="BI47" s="37">
        <f t="shared" si="5"/>
        <v>0</v>
      </c>
      <c r="BJ47" s="37">
        <f t="shared" si="5"/>
        <v>0</v>
      </c>
      <c r="BK47" s="40">
        <f t="shared" si="5"/>
        <v>0</v>
      </c>
      <c r="BL47" s="8" t="s">
        <v>26</v>
      </c>
      <c r="BM47"/>
      <c r="BN47"/>
      <c r="BO47"/>
      <c r="BP47"/>
      <c r="BQ47"/>
      <c r="BR47"/>
      <c r="BS47"/>
      <c r="BT47"/>
      <c r="BU47"/>
      <c r="BV47"/>
      <c r="BW47"/>
      <c r="BX47"/>
      <c r="BY47" s="41"/>
      <c r="BZ47" s="41"/>
      <c r="CA47" s="42"/>
    </row>
    <row r="48" spans="1:79" ht="18.75" x14ac:dyDescent="0.15">
      <c r="A48" s="24"/>
      <c r="B48" s="128"/>
      <c r="C48" s="129"/>
      <c r="D48" s="129"/>
      <c r="E48" s="133" t="s">
        <v>27</v>
      </c>
      <c r="F48" s="134"/>
      <c r="G48" s="134"/>
      <c r="H48" s="134"/>
      <c r="I48" s="102">
        <f>I19</f>
        <v>0</v>
      </c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4"/>
      <c r="AO48" s="64"/>
      <c r="AR48" s="128"/>
      <c r="AS48" s="129"/>
      <c r="AT48" s="129"/>
      <c r="AU48" s="133" t="s">
        <v>27</v>
      </c>
      <c r="AV48" s="134"/>
      <c r="AW48" s="134"/>
      <c r="AX48" s="134"/>
      <c r="AY48" s="102">
        <f>I48</f>
        <v>0</v>
      </c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4"/>
    </row>
    <row r="49" spans="1:79" s="51" customFormat="1" ht="18.75" x14ac:dyDescent="0.15">
      <c r="A49" s="24"/>
      <c r="B49" s="128"/>
      <c r="C49" s="129"/>
      <c r="D49" s="129"/>
      <c r="E49" s="115" t="s">
        <v>28</v>
      </c>
      <c r="F49" s="116"/>
      <c r="G49" s="116"/>
      <c r="H49" s="116"/>
      <c r="I49" s="43"/>
      <c r="J49" s="114">
        <f>J20</f>
        <v>0</v>
      </c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35"/>
      <c r="AL49" s="8"/>
      <c r="AM49" s="8"/>
      <c r="AN49" s="8"/>
      <c r="AO49" s="64"/>
      <c r="AP49" s="8"/>
      <c r="AQ49" s="8"/>
      <c r="AR49" s="128"/>
      <c r="AS49" s="129"/>
      <c r="AT49" s="129"/>
      <c r="AU49" s="115" t="s">
        <v>28</v>
      </c>
      <c r="AV49" s="116"/>
      <c r="AW49" s="116"/>
      <c r="AX49" s="116"/>
      <c r="AY49" s="43" t="s">
        <v>32</v>
      </c>
      <c r="AZ49" s="114">
        <f>J49</f>
        <v>0</v>
      </c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44"/>
    </row>
    <row r="50" spans="1:79" x14ac:dyDescent="0.15">
      <c r="A50" s="8"/>
      <c r="B50" s="117"/>
      <c r="C50" s="118"/>
      <c r="D50" s="118"/>
      <c r="E50" s="117"/>
      <c r="F50" s="118"/>
      <c r="G50" s="118"/>
      <c r="H50" s="118"/>
      <c r="I50" s="45"/>
      <c r="J50" s="46"/>
      <c r="K50" s="46"/>
      <c r="L50" s="47"/>
      <c r="M50" s="47"/>
      <c r="N50" s="48"/>
      <c r="O50" s="48"/>
      <c r="P50" s="47"/>
      <c r="Q50" s="47"/>
      <c r="R50" s="49" t="s">
        <v>29</v>
      </c>
      <c r="S50" s="111">
        <f>S21</f>
        <v>0</v>
      </c>
      <c r="T50" s="111"/>
      <c r="U50" s="111"/>
      <c r="V50" s="111"/>
      <c r="W50" s="111"/>
      <c r="X50" s="111"/>
      <c r="Y50" s="111"/>
      <c r="Z50" s="111"/>
      <c r="AA50" s="111"/>
      <c r="AB50" s="48"/>
      <c r="AC50" s="48"/>
      <c r="AD50" s="48"/>
      <c r="AE50" s="48"/>
      <c r="AF50" s="48"/>
      <c r="AG50" s="48"/>
      <c r="AH50" s="48"/>
      <c r="AI50" s="48"/>
      <c r="AJ50" s="48"/>
      <c r="AK50" s="50"/>
      <c r="AO50" s="64"/>
      <c r="AR50" s="117"/>
      <c r="AS50" s="118"/>
      <c r="AT50" s="118"/>
      <c r="AU50" s="117"/>
      <c r="AV50" s="118"/>
      <c r="AW50" s="118"/>
      <c r="AX50" s="118"/>
      <c r="AY50" s="45"/>
      <c r="AZ50" s="46"/>
      <c r="BA50" s="46"/>
      <c r="BB50" s="47"/>
      <c r="BC50" s="47"/>
      <c r="BD50" s="48"/>
      <c r="BE50" s="48"/>
      <c r="BF50" s="47"/>
      <c r="BG50" s="47"/>
      <c r="BH50" s="49" t="s">
        <v>29</v>
      </c>
      <c r="BI50" s="111">
        <f>S50</f>
        <v>0</v>
      </c>
      <c r="BJ50" s="111"/>
      <c r="BK50" s="111"/>
      <c r="BL50" s="111"/>
      <c r="BM50" s="111"/>
      <c r="BN50" s="111"/>
      <c r="BO50" s="111"/>
      <c r="BP50" s="111"/>
      <c r="BQ50" s="111"/>
      <c r="BR50" s="48"/>
      <c r="BS50" s="48"/>
      <c r="BT50" s="48"/>
      <c r="BU50" s="48"/>
      <c r="BV50" s="48"/>
      <c r="BW50" s="48"/>
      <c r="BX50" s="48"/>
      <c r="BY50" s="48"/>
      <c r="BZ50" s="48"/>
      <c r="CA50" s="50"/>
    </row>
    <row r="51" spans="1:79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O51" s="64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</row>
    <row r="52" spans="1:79" s="51" customFormat="1" x14ac:dyDescent="0.15">
      <c r="A52"/>
      <c r="B52" s="119" t="s">
        <v>30</v>
      </c>
      <c r="C52" s="120"/>
      <c r="D52" s="120"/>
      <c r="E52" s="120"/>
      <c r="F52" s="120"/>
      <c r="G52" s="120"/>
      <c r="H52" s="120"/>
      <c r="I52" s="121"/>
      <c r="J52" s="122" t="str">
        <f>IF('[1]tai-data'!$H$15="印字しない","",IF('[1]tai-data'!$C$14="","",+'[1]tai-data'!$C$14))</f>
        <v/>
      </c>
      <c r="K52" s="123"/>
      <c r="L52" s="123"/>
      <c r="M52" s="123"/>
      <c r="N52" s="123"/>
      <c r="O52" s="123"/>
      <c r="P52" s="124"/>
      <c r="Q52" s="119" t="s">
        <v>31</v>
      </c>
      <c r="R52" s="120"/>
      <c r="S52" s="120"/>
      <c r="T52" s="120"/>
      <c r="U52" s="120"/>
      <c r="V52" s="120"/>
      <c r="W52" s="120"/>
      <c r="X52" s="121"/>
      <c r="Y52" s="125" t="str">
        <f>IF('[1]tai-data'!$H$15="印字しない","",IF('[1]tai-data'!$C$15="","",+'[1]tai-data'!$C$15))</f>
        <v/>
      </c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7"/>
      <c r="AO52" s="65"/>
      <c r="AR52" s="119" t="s">
        <v>30</v>
      </c>
      <c r="AS52" s="120"/>
      <c r="AT52" s="120"/>
      <c r="AU52" s="120"/>
      <c r="AV52" s="120"/>
      <c r="AW52" s="120"/>
      <c r="AX52" s="120"/>
      <c r="AY52" s="121"/>
      <c r="AZ52" s="122" t="str">
        <f>IF('[1]tai-data'!$H$15="印字しない","",IF('[1]tai-data'!$C$14="","",+'[1]tai-data'!$C$14))</f>
        <v/>
      </c>
      <c r="BA52" s="123"/>
      <c r="BB52" s="123"/>
      <c r="BC52" s="123"/>
      <c r="BD52" s="123"/>
      <c r="BE52" s="123"/>
      <c r="BF52" s="124"/>
      <c r="BG52" s="119" t="s">
        <v>31</v>
      </c>
      <c r="BH52" s="120"/>
      <c r="BI52" s="120"/>
      <c r="BJ52" s="120"/>
      <c r="BK52" s="120"/>
      <c r="BL52" s="120"/>
      <c r="BM52" s="120"/>
      <c r="BN52" s="121"/>
      <c r="BO52" s="125" t="str">
        <f>IF('[1]tai-data'!$H$15="印字しない","",IF('[1]tai-data'!$C$15="","",+'[1]tai-data'!$C$15))</f>
        <v/>
      </c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7"/>
    </row>
    <row r="53" spans="1:79" x14ac:dyDescent="0.15">
      <c r="AJ53" s="95" t="s">
        <v>32</v>
      </c>
      <c r="AK53" s="95"/>
      <c r="BZ53" s="95" t="s">
        <v>32</v>
      </c>
      <c r="CA53" s="95"/>
    </row>
  </sheetData>
  <protectedRanges>
    <protectedRange sqref="O9 O11 O13 B16 BE9 BE11 BE13 O38 O40 O42 B45 BE38 BE40 BE42" name="範囲1"/>
  </protectedRanges>
  <mergeCells count="232">
    <mergeCell ref="I1:K1"/>
    <mergeCell ref="AY1:BA1"/>
    <mergeCell ref="B2:D6"/>
    <mergeCell ref="E2:H2"/>
    <mergeCell ref="U2:AK2"/>
    <mergeCell ref="AR2:AT6"/>
    <mergeCell ref="AU2:AX2"/>
    <mergeCell ref="BA3:CA3"/>
    <mergeCell ref="BA4:CA4"/>
    <mergeCell ref="BK2:CA2"/>
    <mergeCell ref="E3:H3"/>
    <mergeCell ref="AU3:AX3"/>
    <mergeCell ref="E4:H4"/>
    <mergeCell ref="AU4:AX4"/>
    <mergeCell ref="E5:H6"/>
    <mergeCell ref="I5:J5"/>
    <mergeCell ref="AU5:AX6"/>
    <mergeCell ref="AY5:AZ5"/>
    <mergeCell ref="AY6:BG6"/>
    <mergeCell ref="BJ6:BU6"/>
    <mergeCell ref="BJ7:BO8"/>
    <mergeCell ref="BP7:CA7"/>
    <mergeCell ref="Z8:AE8"/>
    <mergeCell ref="AF8:AK8"/>
    <mergeCell ref="BP8:BU8"/>
    <mergeCell ref="BV8:CA8"/>
    <mergeCell ref="B7:M8"/>
    <mergeCell ref="N7:S8"/>
    <mergeCell ref="T7:Y8"/>
    <mergeCell ref="Z7:AK7"/>
    <mergeCell ref="AR7:BC8"/>
    <mergeCell ref="BD7:BI8"/>
    <mergeCell ref="BJ10:BO10"/>
    <mergeCell ref="BP10:BU10"/>
    <mergeCell ref="BV10:CA10"/>
    <mergeCell ref="B11:M12"/>
    <mergeCell ref="O11:S11"/>
    <mergeCell ref="AR11:BC12"/>
    <mergeCell ref="BE11:BI11"/>
    <mergeCell ref="N12:S12"/>
    <mergeCell ref="T12:Y12"/>
    <mergeCell ref="Z12:AE12"/>
    <mergeCell ref="B9:M10"/>
    <mergeCell ref="O9:S9"/>
    <mergeCell ref="AR9:BC10"/>
    <mergeCell ref="BE9:BI9"/>
    <mergeCell ref="N10:S10"/>
    <mergeCell ref="T10:Y10"/>
    <mergeCell ref="Z10:AE10"/>
    <mergeCell ref="AF10:AK10"/>
    <mergeCell ref="BD10:BI10"/>
    <mergeCell ref="AF12:AK12"/>
    <mergeCell ref="BD12:BI12"/>
    <mergeCell ref="BJ12:BO12"/>
    <mergeCell ref="BP12:BU12"/>
    <mergeCell ref="BV12:CA12"/>
    <mergeCell ref="B13:M14"/>
    <mergeCell ref="O13:S13"/>
    <mergeCell ref="AR13:BC14"/>
    <mergeCell ref="BE13:BI13"/>
    <mergeCell ref="N14:S14"/>
    <mergeCell ref="BV14:CA14"/>
    <mergeCell ref="B15:J15"/>
    <mergeCell ref="K15:S15"/>
    <mergeCell ref="T15:AB15"/>
    <mergeCell ref="AC15:AK15"/>
    <mergeCell ref="AR15:AZ15"/>
    <mergeCell ref="BA15:BI15"/>
    <mergeCell ref="BJ15:BR15"/>
    <mergeCell ref="BS15:CA15"/>
    <mergeCell ref="T14:Y14"/>
    <mergeCell ref="Z14:AE14"/>
    <mergeCell ref="AF14:AK14"/>
    <mergeCell ref="BD14:BI14"/>
    <mergeCell ref="BJ14:BO14"/>
    <mergeCell ref="BP14:BU14"/>
    <mergeCell ref="BJ16:BR16"/>
    <mergeCell ref="BS16:CA16"/>
    <mergeCell ref="B17:D17"/>
    <mergeCell ref="E17:AK17"/>
    <mergeCell ref="AR17:AT17"/>
    <mergeCell ref="AU17:CA17"/>
    <mergeCell ref="B16:H16"/>
    <mergeCell ref="K16:Q16"/>
    <mergeCell ref="T16:AB16"/>
    <mergeCell ref="AC16:AK16"/>
    <mergeCell ref="AR16:AX16"/>
    <mergeCell ref="BA16:BG16"/>
    <mergeCell ref="AY19:CA19"/>
    <mergeCell ref="E20:H21"/>
    <mergeCell ref="AU20:AX21"/>
    <mergeCell ref="B23:I23"/>
    <mergeCell ref="J23:P23"/>
    <mergeCell ref="Q23:X23"/>
    <mergeCell ref="Y23:AK23"/>
    <mergeCell ref="AR23:AY23"/>
    <mergeCell ref="AZ23:BF23"/>
    <mergeCell ref="BG23:BN23"/>
    <mergeCell ref="B18:D21"/>
    <mergeCell ref="E18:H18"/>
    <mergeCell ref="AR18:AT21"/>
    <mergeCell ref="AU18:AX18"/>
    <mergeCell ref="E19:H19"/>
    <mergeCell ref="I19:AK19"/>
    <mergeCell ref="AU19:AX19"/>
    <mergeCell ref="BO23:CA23"/>
    <mergeCell ref="S21:AA21"/>
    <mergeCell ref="BI21:BQ21"/>
    <mergeCell ref="AZ20:BZ20"/>
    <mergeCell ref="AJ24:AK24"/>
    <mergeCell ref="BZ24:CA24"/>
    <mergeCell ref="I30:K30"/>
    <mergeCell ref="AY30:BA30"/>
    <mergeCell ref="B31:D35"/>
    <mergeCell ref="E31:H31"/>
    <mergeCell ref="U31:AK31"/>
    <mergeCell ref="AR31:AT35"/>
    <mergeCell ref="AU31:AX31"/>
    <mergeCell ref="BK31:CA31"/>
    <mergeCell ref="E32:H32"/>
    <mergeCell ref="AU32:AX32"/>
    <mergeCell ref="E33:H33"/>
    <mergeCell ref="AU33:AX33"/>
    <mergeCell ref="E34:H35"/>
    <mergeCell ref="I34:J34"/>
    <mergeCell ref="AU34:AX35"/>
    <mergeCell ref="AY34:AZ34"/>
    <mergeCell ref="K32:AK32"/>
    <mergeCell ref="K33:AK33"/>
    <mergeCell ref="I35:Q35"/>
    <mergeCell ref="T35:AE35"/>
    <mergeCell ref="AY35:BG35"/>
    <mergeCell ref="BJ35:BU35"/>
    <mergeCell ref="BJ36:BO37"/>
    <mergeCell ref="BP36:CA36"/>
    <mergeCell ref="Z37:AE37"/>
    <mergeCell ref="AF37:AK37"/>
    <mergeCell ref="BP37:BU37"/>
    <mergeCell ref="BV37:CA37"/>
    <mergeCell ref="B36:M37"/>
    <mergeCell ref="N36:S37"/>
    <mergeCell ref="T36:Y37"/>
    <mergeCell ref="Z36:AK36"/>
    <mergeCell ref="AR36:BC37"/>
    <mergeCell ref="BD36:BI37"/>
    <mergeCell ref="BJ39:BO39"/>
    <mergeCell ref="BP39:BU39"/>
    <mergeCell ref="BV39:CA39"/>
    <mergeCell ref="B40:M41"/>
    <mergeCell ref="O40:S40"/>
    <mergeCell ref="AR40:BC41"/>
    <mergeCell ref="BE40:BI40"/>
    <mergeCell ref="N41:S41"/>
    <mergeCell ref="T41:Y41"/>
    <mergeCell ref="Z41:AE41"/>
    <mergeCell ref="B38:M39"/>
    <mergeCell ref="O38:S38"/>
    <mergeCell ref="AR38:BC39"/>
    <mergeCell ref="BE38:BI38"/>
    <mergeCell ref="N39:S39"/>
    <mergeCell ref="T39:Y39"/>
    <mergeCell ref="Z39:AE39"/>
    <mergeCell ref="AF39:AK39"/>
    <mergeCell ref="BD39:BI39"/>
    <mergeCell ref="BV41:CA41"/>
    <mergeCell ref="B46:D46"/>
    <mergeCell ref="E46:AK46"/>
    <mergeCell ref="AR46:AT46"/>
    <mergeCell ref="AU46:CA46"/>
    <mergeCell ref="B45:H45"/>
    <mergeCell ref="K45:Q45"/>
    <mergeCell ref="T45:AB45"/>
    <mergeCell ref="AC45:AK45"/>
    <mergeCell ref="AR45:AX45"/>
    <mergeCell ref="BA45:BG45"/>
    <mergeCell ref="AZ49:BZ49"/>
    <mergeCell ref="E49:H50"/>
    <mergeCell ref="AU49:AX50"/>
    <mergeCell ref="B52:I52"/>
    <mergeCell ref="J52:P52"/>
    <mergeCell ref="Q52:X52"/>
    <mergeCell ref="Y52:AK52"/>
    <mergeCell ref="AR52:AY52"/>
    <mergeCell ref="AZ52:BF52"/>
    <mergeCell ref="BG52:BN52"/>
    <mergeCell ref="B47:D50"/>
    <mergeCell ref="E47:H47"/>
    <mergeCell ref="AR47:AT50"/>
    <mergeCell ref="AU47:AX47"/>
    <mergeCell ref="E48:H48"/>
    <mergeCell ref="I48:AK48"/>
    <mergeCell ref="AU48:AX48"/>
    <mergeCell ref="J49:AK49"/>
    <mergeCell ref="S50:AA50"/>
    <mergeCell ref="BO52:CA52"/>
    <mergeCell ref="AJ53:AK53"/>
    <mergeCell ref="BZ53:CA53"/>
    <mergeCell ref="K3:AK3"/>
    <mergeCell ref="K4:AK4"/>
    <mergeCell ref="I6:Q6"/>
    <mergeCell ref="T6:AE6"/>
    <mergeCell ref="J20:AJ20"/>
    <mergeCell ref="AY48:CA48"/>
    <mergeCell ref="BJ45:BR45"/>
    <mergeCell ref="BS45:CA45"/>
    <mergeCell ref="BV43:CA43"/>
    <mergeCell ref="B44:J44"/>
    <mergeCell ref="K44:S44"/>
    <mergeCell ref="T44:AB44"/>
    <mergeCell ref="AC44:AK44"/>
    <mergeCell ref="AR44:AZ44"/>
    <mergeCell ref="BA44:BI44"/>
    <mergeCell ref="BJ44:BR44"/>
    <mergeCell ref="BS44:CA44"/>
    <mergeCell ref="BI50:BQ50"/>
    <mergeCell ref="BA32:CA32"/>
    <mergeCell ref="BA33:CA33"/>
    <mergeCell ref="B42:M43"/>
    <mergeCell ref="O42:S42"/>
    <mergeCell ref="N43:S43"/>
    <mergeCell ref="T43:Y43"/>
    <mergeCell ref="Z43:AE43"/>
    <mergeCell ref="AF43:AK43"/>
    <mergeCell ref="BD43:BI43"/>
    <mergeCell ref="BJ43:BO43"/>
    <mergeCell ref="BP43:BU43"/>
    <mergeCell ref="AF41:AK41"/>
    <mergeCell ref="BD41:BI41"/>
    <mergeCell ref="BJ41:BO41"/>
    <mergeCell ref="BP41:BU41"/>
    <mergeCell ref="AR42:BC43"/>
    <mergeCell ref="BE42:BI42"/>
  </mergeCells>
  <phoneticPr fontId="3"/>
  <dataValidations count="1">
    <dataValidation type="list" allowBlank="1" showInputMessage="1" showErrorMessage="1" sqref="F27" xr:uid="{4CE66BBB-D7E4-4582-AC74-B866A157B017}">
      <formula1>"印字する,印字しない"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11811023622047245"/>
  <pageSetup paperSize="9" scale="78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FD831-88E1-49BD-A397-65849D081842}">
  <sheetPr>
    <tabColor rgb="FF00B0F0"/>
    <pageSetUpPr fitToPage="1"/>
  </sheetPr>
  <dimension ref="A1:CA53"/>
  <sheetViews>
    <sheetView tabSelected="1" zoomScaleNormal="100" workbookViewId="0">
      <selection activeCell="AO17" sqref="AO17"/>
    </sheetView>
  </sheetViews>
  <sheetFormatPr defaultColWidth="2.28515625" defaultRowHeight="12" x14ac:dyDescent="0.15"/>
  <cols>
    <col min="1" max="1" width="1.42578125" customWidth="1"/>
    <col min="2" max="37" width="2.42578125" customWidth="1"/>
    <col min="38" max="39" width="2.42578125" style="8" customWidth="1"/>
    <col min="40" max="41" width="3.85546875" style="8" customWidth="1"/>
    <col min="42" max="43" width="2.42578125" style="8" customWidth="1"/>
    <col min="44" max="79" width="2.42578125" customWidth="1"/>
    <col min="80" max="80" width="1.42578125" customWidth="1"/>
  </cols>
  <sheetData>
    <row r="1" spans="1:79" s="9" customFormat="1" ht="14.25" x14ac:dyDescent="0.15">
      <c r="H1" s="10" t="s">
        <v>0</v>
      </c>
      <c r="I1" s="227">
        <v>4</v>
      </c>
      <c r="J1" s="227"/>
      <c r="K1" s="227"/>
      <c r="L1" s="9" t="s">
        <v>1</v>
      </c>
      <c r="AM1" s="8"/>
      <c r="AN1" s="8"/>
      <c r="AO1" s="64"/>
      <c r="AP1" s="8"/>
      <c r="AQ1" s="8"/>
      <c r="AR1" s="8"/>
      <c r="AX1" s="10" t="s">
        <v>0</v>
      </c>
      <c r="AY1" s="163">
        <f>I1</f>
        <v>4</v>
      </c>
      <c r="AZ1" s="163"/>
      <c r="BA1" s="163"/>
      <c r="BB1" s="9" t="str">
        <f>+L1</f>
        <v>年分 　退職所得の源泉徴収票・特別徴収票</v>
      </c>
    </row>
    <row r="2" spans="1:79" s="9" customFormat="1" ht="17.25" x14ac:dyDescent="0.15">
      <c r="A2" s="11"/>
      <c r="B2" s="164" t="s">
        <v>2</v>
      </c>
      <c r="C2" s="164"/>
      <c r="D2" s="164"/>
      <c r="E2" s="165" t="s">
        <v>3</v>
      </c>
      <c r="F2" s="165"/>
      <c r="G2" s="165"/>
      <c r="H2" s="165"/>
      <c r="I2" s="71">
        <v>1</v>
      </c>
      <c r="J2" s="72">
        <v>2</v>
      </c>
      <c r="K2" s="72">
        <v>3</v>
      </c>
      <c r="L2" s="73">
        <v>4</v>
      </c>
      <c r="M2" s="71">
        <v>5</v>
      </c>
      <c r="N2" s="72">
        <v>6</v>
      </c>
      <c r="O2" s="72">
        <v>7</v>
      </c>
      <c r="P2" s="73">
        <v>8</v>
      </c>
      <c r="Q2" s="71">
        <v>9</v>
      </c>
      <c r="R2" s="72">
        <v>0</v>
      </c>
      <c r="S2" s="72">
        <v>1</v>
      </c>
      <c r="T2" s="74">
        <v>2</v>
      </c>
      <c r="U2" s="166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8"/>
      <c r="AL2" s="8"/>
      <c r="AM2" s="8"/>
      <c r="AN2" s="8"/>
      <c r="AO2" s="64"/>
      <c r="AP2" s="8"/>
      <c r="AQ2" s="8"/>
      <c r="AR2" s="164" t="s">
        <v>2</v>
      </c>
      <c r="AS2" s="164"/>
      <c r="AT2" s="164"/>
      <c r="AU2" s="165" t="s">
        <v>3</v>
      </c>
      <c r="AV2" s="165"/>
      <c r="AW2" s="165"/>
      <c r="AX2" s="165"/>
      <c r="AY2" s="12">
        <f>I2</f>
        <v>1</v>
      </c>
      <c r="AZ2" s="13">
        <f t="shared" ref="AZ2:BJ2" si="0">J2</f>
        <v>2</v>
      </c>
      <c r="BA2" s="13">
        <f t="shared" si="0"/>
        <v>3</v>
      </c>
      <c r="BB2" s="14">
        <f t="shared" si="0"/>
        <v>4</v>
      </c>
      <c r="BC2" s="12">
        <f t="shared" si="0"/>
        <v>5</v>
      </c>
      <c r="BD2" s="13">
        <f t="shared" si="0"/>
        <v>6</v>
      </c>
      <c r="BE2" s="13">
        <f t="shared" si="0"/>
        <v>7</v>
      </c>
      <c r="BF2" s="14">
        <f t="shared" si="0"/>
        <v>8</v>
      </c>
      <c r="BG2" s="12">
        <f t="shared" si="0"/>
        <v>9</v>
      </c>
      <c r="BH2" s="13">
        <f t="shared" si="0"/>
        <v>0</v>
      </c>
      <c r="BI2" s="13">
        <f t="shared" si="0"/>
        <v>1</v>
      </c>
      <c r="BJ2" s="15">
        <f t="shared" si="0"/>
        <v>2</v>
      </c>
      <c r="BK2" s="166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8"/>
    </row>
    <row r="3" spans="1:79" ht="17.25" x14ac:dyDescent="0.15">
      <c r="A3" s="11"/>
      <c r="B3" s="164"/>
      <c r="C3" s="164"/>
      <c r="D3" s="164"/>
      <c r="E3" s="134" t="s">
        <v>4</v>
      </c>
      <c r="F3" s="134"/>
      <c r="G3" s="134"/>
      <c r="H3" s="134"/>
      <c r="I3" s="16"/>
      <c r="J3" s="17"/>
      <c r="K3" s="225" t="s">
        <v>35</v>
      </c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6"/>
      <c r="AO3" s="64"/>
      <c r="AR3" s="164"/>
      <c r="AS3" s="164"/>
      <c r="AT3" s="164"/>
      <c r="AU3" s="134" t="s">
        <v>4</v>
      </c>
      <c r="AV3" s="134"/>
      <c r="AW3" s="134"/>
      <c r="AX3" s="134"/>
      <c r="AY3" s="16"/>
      <c r="AZ3" s="17"/>
      <c r="BA3" s="112" t="str">
        <f>K3</f>
        <v>鹿児島市吉野町△-×－〇</v>
      </c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3"/>
    </row>
    <row r="4" spans="1:79" ht="17.25" x14ac:dyDescent="0.15">
      <c r="A4" s="11"/>
      <c r="B4" s="164"/>
      <c r="C4" s="164"/>
      <c r="D4" s="164"/>
      <c r="E4" s="169" t="str">
        <f>"令和"&amp;I1&amp;"年　　　　　1月1日の住所"</f>
        <v>令和4年　　　　　1月1日の住所</v>
      </c>
      <c r="F4" s="169"/>
      <c r="G4" s="169"/>
      <c r="H4" s="170"/>
      <c r="I4" s="16"/>
      <c r="J4" s="17"/>
      <c r="K4" s="225" t="s">
        <v>33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6"/>
      <c r="AO4" s="64"/>
      <c r="AR4" s="164"/>
      <c r="AS4" s="164"/>
      <c r="AT4" s="164"/>
      <c r="AU4" s="169" t="str">
        <f>E4</f>
        <v>令和4年　　　　　1月1日の住所</v>
      </c>
      <c r="AV4" s="169"/>
      <c r="AW4" s="169"/>
      <c r="AX4" s="170"/>
      <c r="AY4" s="16"/>
      <c r="AZ4" s="17"/>
      <c r="BA4" s="112" t="str">
        <f>K4</f>
        <v>　同　上</v>
      </c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3"/>
    </row>
    <row r="5" spans="1:79" s="18" customFormat="1" ht="9" x14ac:dyDescent="0.15">
      <c r="B5" s="164"/>
      <c r="C5" s="164"/>
      <c r="D5" s="164"/>
      <c r="E5" s="116" t="s">
        <v>5</v>
      </c>
      <c r="F5" s="116"/>
      <c r="G5" s="116"/>
      <c r="H5" s="171"/>
      <c r="I5" s="173" t="s">
        <v>6</v>
      </c>
      <c r="J5" s="174"/>
      <c r="K5" s="19"/>
      <c r="L5" s="20"/>
      <c r="M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3"/>
      <c r="AO5" s="67"/>
      <c r="AR5" s="164"/>
      <c r="AS5" s="164"/>
      <c r="AT5" s="164"/>
      <c r="AU5" s="116" t="s">
        <v>5</v>
      </c>
      <c r="AV5" s="116"/>
      <c r="AW5" s="116"/>
      <c r="AX5" s="171"/>
      <c r="AY5" s="173" t="s">
        <v>6</v>
      </c>
      <c r="AZ5" s="174"/>
      <c r="BA5" s="19"/>
      <c r="BB5" s="20"/>
      <c r="BC5" s="21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3"/>
    </row>
    <row r="6" spans="1:79" ht="18.75" x14ac:dyDescent="0.15">
      <c r="A6" s="24"/>
      <c r="B6" s="164"/>
      <c r="C6" s="164"/>
      <c r="D6" s="164"/>
      <c r="E6" s="118"/>
      <c r="F6" s="118"/>
      <c r="G6" s="118"/>
      <c r="H6" s="172"/>
      <c r="I6" s="222" t="s">
        <v>36</v>
      </c>
      <c r="J6" s="223"/>
      <c r="K6" s="223"/>
      <c r="L6" s="223"/>
      <c r="M6" s="223"/>
      <c r="N6" s="223"/>
      <c r="O6" s="223"/>
      <c r="P6" s="223"/>
      <c r="Q6" s="223"/>
      <c r="R6" s="52"/>
      <c r="S6" s="52"/>
      <c r="T6" s="224" t="s">
        <v>37</v>
      </c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7"/>
      <c r="AG6" s="27"/>
      <c r="AH6" s="27"/>
      <c r="AI6" s="27"/>
      <c r="AJ6" s="27"/>
      <c r="AK6" s="28"/>
      <c r="AO6" s="64"/>
      <c r="AR6" s="164"/>
      <c r="AS6" s="164"/>
      <c r="AT6" s="164"/>
      <c r="AU6" s="118"/>
      <c r="AV6" s="118"/>
      <c r="AW6" s="118"/>
      <c r="AX6" s="172"/>
      <c r="AY6" s="175" t="str">
        <f>I6</f>
        <v>施設長</v>
      </c>
      <c r="AZ6" s="176"/>
      <c r="BA6" s="176"/>
      <c r="BB6" s="176"/>
      <c r="BC6" s="176"/>
      <c r="BD6" s="176"/>
      <c r="BE6" s="176"/>
      <c r="BF6" s="176"/>
      <c r="BG6" s="176"/>
      <c r="BH6" s="26"/>
      <c r="BI6" s="25"/>
      <c r="BJ6" s="177" t="str">
        <f>T6</f>
        <v>鹿児島　太郎</v>
      </c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27"/>
      <c r="BW6" s="27"/>
      <c r="BX6" s="27"/>
      <c r="BY6" s="27"/>
      <c r="BZ6" s="27"/>
      <c r="CA6" s="28"/>
    </row>
    <row r="7" spans="1:79" s="8" customFormat="1" ht="10.5" x14ac:dyDescent="0.15">
      <c r="B7" s="162" t="s">
        <v>7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50" t="s">
        <v>8</v>
      </c>
      <c r="O7" s="151"/>
      <c r="P7" s="151"/>
      <c r="Q7" s="151"/>
      <c r="R7" s="151"/>
      <c r="S7" s="152"/>
      <c r="T7" s="199" t="s">
        <v>9</v>
      </c>
      <c r="U7" s="200"/>
      <c r="V7" s="200"/>
      <c r="W7" s="200"/>
      <c r="X7" s="200"/>
      <c r="Y7" s="201"/>
      <c r="Z7" s="156" t="s">
        <v>10</v>
      </c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8"/>
      <c r="AO7" s="64"/>
      <c r="AR7" s="162" t="s">
        <v>7</v>
      </c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50" t="s">
        <v>8</v>
      </c>
      <c r="BE7" s="151"/>
      <c r="BF7" s="151"/>
      <c r="BG7" s="151"/>
      <c r="BH7" s="151"/>
      <c r="BI7" s="152"/>
      <c r="BJ7" s="150" t="s">
        <v>9</v>
      </c>
      <c r="BK7" s="151"/>
      <c r="BL7" s="151"/>
      <c r="BM7" s="151"/>
      <c r="BN7" s="151"/>
      <c r="BO7" s="152"/>
      <c r="BP7" s="156" t="s">
        <v>10</v>
      </c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8"/>
    </row>
    <row r="8" spans="1:79" s="8" customFormat="1" ht="10.5" x14ac:dyDescent="0.15"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53"/>
      <c r="O8" s="154"/>
      <c r="P8" s="154"/>
      <c r="Q8" s="154"/>
      <c r="R8" s="154"/>
      <c r="S8" s="155"/>
      <c r="T8" s="202"/>
      <c r="U8" s="203"/>
      <c r="V8" s="203"/>
      <c r="W8" s="203"/>
      <c r="X8" s="203"/>
      <c r="Y8" s="204"/>
      <c r="Z8" s="159" t="s">
        <v>11</v>
      </c>
      <c r="AA8" s="160"/>
      <c r="AB8" s="160"/>
      <c r="AC8" s="160"/>
      <c r="AD8" s="160"/>
      <c r="AE8" s="161"/>
      <c r="AF8" s="159" t="s">
        <v>12</v>
      </c>
      <c r="AG8" s="160"/>
      <c r="AH8" s="160"/>
      <c r="AI8" s="160"/>
      <c r="AJ8" s="160"/>
      <c r="AK8" s="161"/>
      <c r="AO8" s="64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53"/>
      <c r="BE8" s="154"/>
      <c r="BF8" s="154"/>
      <c r="BG8" s="154"/>
      <c r="BH8" s="154"/>
      <c r="BI8" s="155"/>
      <c r="BJ8" s="153"/>
      <c r="BK8" s="154"/>
      <c r="BL8" s="154"/>
      <c r="BM8" s="154"/>
      <c r="BN8" s="154"/>
      <c r="BO8" s="155"/>
      <c r="BP8" s="159" t="s">
        <v>11</v>
      </c>
      <c r="BQ8" s="160"/>
      <c r="BR8" s="160"/>
      <c r="BS8" s="160"/>
      <c r="BT8" s="160"/>
      <c r="BU8" s="161"/>
      <c r="BV8" s="159" t="s">
        <v>12</v>
      </c>
      <c r="BW8" s="160"/>
      <c r="BX8" s="160"/>
      <c r="BY8" s="160"/>
      <c r="BZ8" s="160"/>
      <c r="CA8" s="161"/>
    </row>
    <row r="9" spans="1:79" s="8" customFormat="1" ht="9.6" customHeight="1" x14ac:dyDescent="0.15">
      <c r="B9" s="87" t="s">
        <v>13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18" t="s">
        <v>14</v>
      </c>
      <c r="O9" s="93"/>
      <c r="P9" s="93"/>
      <c r="Q9" s="93"/>
      <c r="R9" s="93"/>
      <c r="S9" s="94"/>
      <c r="T9" s="1"/>
      <c r="Z9" s="29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1"/>
      <c r="AO9" s="64"/>
      <c r="AR9" s="87" t="s">
        <v>13</v>
      </c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9"/>
      <c r="BD9" s="18" t="s">
        <v>14</v>
      </c>
      <c r="BE9" s="93"/>
      <c r="BF9" s="93"/>
      <c r="BG9" s="93"/>
      <c r="BH9" s="93"/>
      <c r="BI9" s="94"/>
      <c r="BJ9" s="1"/>
      <c r="BP9" s="29"/>
      <c r="BQ9" s="30"/>
      <c r="BR9" s="30"/>
      <c r="BS9" s="30"/>
      <c r="BT9" s="30"/>
      <c r="BU9" s="31"/>
      <c r="BV9" s="29"/>
      <c r="BW9" s="30"/>
      <c r="BX9" s="30"/>
      <c r="BY9" s="30"/>
      <c r="BZ9" s="30"/>
      <c r="CA9" s="31"/>
    </row>
    <row r="10" spans="1:79" s="32" customFormat="1" ht="18.75" x14ac:dyDescent="0.15">
      <c r="A10" s="24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  <c r="N10" s="218">
        <v>2500000</v>
      </c>
      <c r="O10" s="219"/>
      <c r="P10" s="219"/>
      <c r="Q10" s="219"/>
      <c r="R10" s="219"/>
      <c r="S10" s="220"/>
      <c r="T10" s="221">
        <v>0</v>
      </c>
      <c r="U10" s="221"/>
      <c r="V10" s="221"/>
      <c r="W10" s="221"/>
      <c r="X10" s="221"/>
      <c r="Y10" s="221"/>
      <c r="Z10" s="221">
        <v>0</v>
      </c>
      <c r="AA10" s="221"/>
      <c r="AB10" s="221"/>
      <c r="AC10" s="221"/>
      <c r="AD10" s="221"/>
      <c r="AE10" s="221"/>
      <c r="AF10" s="221">
        <v>0</v>
      </c>
      <c r="AG10" s="221"/>
      <c r="AH10" s="221"/>
      <c r="AI10" s="221"/>
      <c r="AJ10" s="221"/>
      <c r="AK10" s="221"/>
      <c r="AL10" s="8"/>
      <c r="AM10" s="8"/>
      <c r="AN10" s="8"/>
      <c r="AO10" s="64"/>
      <c r="AP10" s="8"/>
      <c r="AQ10" s="8"/>
      <c r="AR10" s="90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2"/>
      <c r="BD10" s="145">
        <f>N10</f>
        <v>2500000</v>
      </c>
      <c r="BE10" s="143"/>
      <c r="BF10" s="143"/>
      <c r="BG10" s="143"/>
      <c r="BH10" s="143"/>
      <c r="BI10" s="144"/>
      <c r="BJ10" s="142">
        <f>T10</f>
        <v>0</v>
      </c>
      <c r="BK10" s="143"/>
      <c r="BL10" s="143"/>
      <c r="BM10" s="143"/>
      <c r="BN10" s="143"/>
      <c r="BO10" s="144"/>
      <c r="BP10" s="145">
        <f>Z10</f>
        <v>0</v>
      </c>
      <c r="BQ10" s="143"/>
      <c r="BR10" s="143"/>
      <c r="BS10" s="143"/>
      <c r="BT10" s="143"/>
      <c r="BU10" s="144"/>
      <c r="BV10" s="145">
        <f>AF10</f>
        <v>0</v>
      </c>
      <c r="BW10" s="143"/>
      <c r="BX10" s="143"/>
      <c r="BY10" s="143"/>
      <c r="BZ10" s="143"/>
      <c r="CA10" s="144"/>
    </row>
    <row r="11" spans="1:79" s="8" customFormat="1" ht="10.5" x14ac:dyDescent="0.15">
      <c r="B11" s="87" t="s">
        <v>15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9"/>
      <c r="N11" s="18" t="s">
        <v>14</v>
      </c>
      <c r="O11" s="93"/>
      <c r="P11" s="93"/>
      <c r="Q11" s="93"/>
      <c r="R11" s="93"/>
      <c r="S11" s="94"/>
      <c r="T11" s="2" t="str">
        <f>IF(IF(VLOOKUP('[1]tai-data'!$H$12,'[1]tai-data'!$A$22:$O$41,7,1)=0,"",VLOOKUP('[1]tai-data'!$H$12,'[1]tai-data'!$A$22:$O$41,7,1))="中段",1,"")</f>
        <v/>
      </c>
      <c r="Z11" s="3"/>
      <c r="AA11" s="4"/>
      <c r="AB11" s="4"/>
      <c r="AC11" s="4"/>
      <c r="AD11" s="4"/>
      <c r="AE11" s="5"/>
      <c r="AF11" s="3"/>
      <c r="AG11" s="4"/>
      <c r="AH11" s="4"/>
      <c r="AI11" s="4"/>
      <c r="AJ11" s="4"/>
      <c r="AK11" s="5"/>
      <c r="AO11" s="64"/>
      <c r="AR11" s="87" t="s">
        <v>15</v>
      </c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9"/>
      <c r="BD11" s="18" t="s">
        <v>14</v>
      </c>
      <c r="BE11" s="93"/>
      <c r="BF11" s="93"/>
      <c r="BG11" s="93"/>
      <c r="BH11" s="93"/>
      <c r="BI11" s="94"/>
      <c r="BJ11" s="2" t="str">
        <f>IF(IF(VLOOKUP('[1]tai-data'!$H$12+2,'[1]tai-data'!$A$22:$O$41,7,1)=0,"",VLOOKUP('[1]tai-data'!$H$12+2,'[1]tai-data'!$A$22:$O$41,7,1))="中段",1,"")</f>
        <v/>
      </c>
      <c r="BP11" s="3"/>
      <c r="BQ11" s="4"/>
      <c r="BR11" s="4"/>
      <c r="BS11" s="4"/>
      <c r="BT11" s="4"/>
      <c r="BU11" s="5"/>
      <c r="BV11" s="3"/>
      <c r="BW11" s="4"/>
      <c r="BX11" s="4"/>
      <c r="BY11" s="4"/>
      <c r="BZ11" s="4"/>
      <c r="CA11" s="5"/>
    </row>
    <row r="12" spans="1:79" s="32" customFormat="1" ht="18.75" x14ac:dyDescent="0.15">
      <c r="A12" s="24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  <c r="N12" s="195"/>
      <c r="O12" s="196"/>
      <c r="P12" s="196"/>
      <c r="Q12" s="196"/>
      <c r="R12" s="196"/>
      <c r="S12" s="197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8"/>
      <c r="AM12" s="8"/>
      <c r="AN12" s="8"/>
      <c r="AO12" s="64"/>
      <c r="AP12" s="8"/>
      <c r="AQ12" s="8"/>
      <c r="AR12" s="90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2"/>
      <c r="BD12" s="83"/>
      <c r="BE12" s="84"/>
      <c r="BF12" s="84"/>
      <c r="BG12" s="84"/>
      <c r="BH12" s="84"/>
      <c r="BI12" s="85"/>
      <c r="BJ12" s="86" t="s">
        <v>32</v>
      </c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</row>
    <row r="13" spans="1:79" s="8" customFormat="1" ht="10.5" x14ac:dyDescent="0.15">
      <c r="B13" s="87" t="s">
        <v>16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18" t="s">
        <v>14</v>
      </c>
      <c r="O13" s="93"/>
      <c r="P13" s="93"/>
      <c r="Q13" s="93"/>
      <c r="R13" s="93"/>
      <c r="S13" s="94"/>
      <c r="T13" s="2" t="str">
        <f>IF(IF(VLOOKUP('[1]tai-data'!$H$12,'[1]tai-data'!$A$22:$O$41,7,1)=0,"",VLOOKUP('[1]tai-data'!$H$12,'[1]tai-data'!$A$22:$O$41,7,1))="下段",1,"")</f>
        <v/>
      </c>
      <c r="Z13" s="3"/>
      <c r="AA13" s="4"/>
      <c r="AB13" s="4"/>
      <c r="AC13" s="4"/>
      <c r="AD13" s="4"/>
      <c r="AE13" s="5"/>
      <c r="AF13" s="3"/>
      <c r="AG13" s="4"/>
      <c r="AH13" s="4"/>
      <c r="AI13" s="4"/>
      <c r="AJ13" s="4"/>
      <c r="AK13" s="5"/>
      <c r="AO13" s="64"/>
      <c r="AR13" s="87" t="s">
        <v>16</v>
      </c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9"/>
      <c r="BD13" s="18" t="s">
        <v>14</v>
      </c>
      <c r="BE13" s="93"/>
      <c r="BF13" s="93"/>
      <c r="BG13" s="93"/>
      <c r="BH13" s="93"/>
      <c r="BI13" s="94"/>
      <c r="BJ13" s="2">
        <f>IF(IF(VLOOKUP('[1]tai-data'!$H$12+2,'[1]tai-data'!$A$22:$O$41,7,1)=0,"",VLOOKUP('[1]tai-data'!$H$12+2,'[1]tai-data'!$A$22:$O$41,7,1))="下段",1,"")</f>
        <v>1</v>
      </c>
      <c r="BP13" s="3"/>
      <c r="BQ13" s="4"/>
      <c r="BR13" s="4"/>
      <c r="BS13" s="4"/>
      <c r="BT13" s="4"/>
      <c r="BU13" s="5"/>
      <c r="BV13" s="3"/>
      <c r="BW13" s="4"/>
      <c r="BX13" s="4"/>
      <c r="BY13" s="4"/>
      <c r="BZ13" s="4"/>
      <c r="CA13" s="5"/>
    </row>
    <row r="14" spans="1:79" s="32" customFormat="1" ht="18.75" x14ac:dyDescent="0.15">
      <c r="A14" s="24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  <c r="N14" s="191"/>
      <c r="O14" s="192"/>
      <c r="P14" s="192"/>
      <c r="Q14" s="192"/>
      <c r="R14" s="192"/>
      <c r="S14" s="193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8"/>
      <c r="AM14" s="8"/>
      <c r="AN14" s="8"/>
      <c r="AO14" s="64"/>
      <c r="AP14" s="8"/>
      <c r="AQ14" s="8"/>
      <c r="AR14" s="90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2"/>
      <c r="BD14" s="83"/>
      <c r="BE14" s="84"/>
      <c r="BF14" s="84"/>
      <c r="BG14" s="84"/>
      <c r="BH14" s="84"/>
      <c r="BI14" s="85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</row>
    <row r="15" spans="1:79" s="8" customFormat="1" ht="10.5" x14ac:dyDescent="0.15">
      <c r="B15" s="108" t="s">
        <v>17</v>
      </c>
      <c r="C15" s="109"/>
      <c r="D15" s="109"/>
      <c r="E15" s="109"/>
      <c r="F15" s="109"/>
      <c r="G15" s="109"/>
      <c r="H15" s="109"/>
      <c r="I15" s="109"/>
      <c r="J15" s="109"/>
      <c r="K15" s="108" t="s">
        <v>18</v>
      </c>
      <c r="L15" s="109"/>
      <c r="M15" s="109"/>
      <c r="N15" s="109"/>
      <c r="O15" s="109"/>
      <c r="P15" s="109"/>
      <c r="Q15" s="109"/>
      <c r="R15" s="109"/>
      <c r="S15" s="109"/>
      <c r="T15" s="108" t="s">
        <v>19</v>
      </c>
      <c r="U15" s="109"/>
      <c r="V15" s="109"/>
      <c r="W15" s="109"/>
      <c r="X15" s="109"/>
      <c r="Y15" s="109"/>
      <c r="Z15" s="109"/>
      <c r="AA15" s="109"/>
      <c r="AB15" s="109"/>
      <c r="AC15" s="110" t="s">
        <v>20</v>
      </c>
      <c r="AD15" s="110"/>
      <c r="AE15" s="110"/>
      <c r="AF15" s="110"/>
      <c r="AG15" s="110"/>
      <c r="AH15" s="110"/>
      <c r="AI15" s="110"/>
      <c r="AJ15" s="110"/>
      <c r="AK15" s="110"/>
      <c r="AO15" s="64"/>
      <c r="AR15" s="108" t="s">
        <v>17</v>
      </c>
      <c r="AS15" s="109"/>
      <c r="AT15" s="109"/>
      <c r="AU15" s="109"/>
      <c r="AV15" s="109"/>
      <c r="AW15" s="109"/>
      <c r="AX15" s="109"/>
      <c r="AY15" s="109"/>
      <c r="AZ15" s="109"/>
      <c r="BA15" s="108" t="s">
        <v>18</v>
      </c>
      <c r="BB15" s="109"/>
      <c r="BC15" s="109"/>
      <c r="BD15" s="109"/>
      <c r="BE15" s="109"/>
      <c r="BF15" s="109"/>
      <c r="BG15" s="109"/>
      <c r="BH15" s="109"/>
      <c r="BI15" s="109"/>
      <c r="BJ15" s="108" t="s">
        <v>19</v>
      </c>
      <c r="BK15" s="109"/>
      <c r="BL15" s="109"/>
      <c r="BM15" s="109"/>
      <c r="BN15" s="109"/>
      <c r="BO15" s="109"/>
      <c r="BP15" s="109"/>
      <c r="BQ15" s="109"/>
      <c r="BR15" s="109"/>
      <c r="BS15" s="110" t="s">
        <v>20</v>
      </c>
      <c r="BT15" s="110"/>
      <c r="BU15" s="110"/>
      <c r="BV15" s="110"/>
      <c r="BW15" s="110"/>
      <c r="BX15" s="110"/>
      <c r="BY15" s="110"/>
      <c r="BZ15" s="110"/>
      <c r="CA15" s="110"/>
    </row>
    <row r="16" spans="1:79" s="8" customFormat="1" ht="14.25" x14ac:dyDescent="0.15">
      <c r="A16" s="9"/>
      <c r="B16" s="213">
        <v>720</v>
      </c>
      <c r="C16" s="214"/>
      <c r="D16" s="214"/>
      <c r="E16" s="214"/>
      <c r="F16" s="214"/>
      <c r="G16" s="214"/>
      <c r="H16" s="214"/>
      <c r="I16" s="33"/>
      <c r="J16" s="34" t="s">
        <v>21</v>
      </c>
      <c r="K16" s="213">
        <v>18</v>
      </c>
      <c r="L16" s="214"/>
      <c r="M16" s="214"/>
      <c r="N16" s="214"/>
      <c r="O16" s="214"/>
      <c r="P16" s="214"/>
      <c r="Q16" s="214"/>
      <c r="R16" s="6"/>
      <c r="S16" s="34" t="s">
        <v>22</v>
      </c>
      <c r="T16" s="215">
        <v>37712</v>
      </c>
      <c r="U16" s="216"/>
      <c r="V16" s="216"/>
      <c r="W16" s="216"/>
      <c r="X16" s="216"/>
      <c r="Y16" s="216"/>
      <c r="Z16" s="216"/>
      <c r="AA16" s="216"/>
      <c r="AB16" s="216"/>
      <c r="AC16" s="215">
        <v>44651</v>
      </c>
      <c r="AD16" s="216"/>
      <c r="AE16" s="216"/>
      <c r="AF16" s="216"/>
      <c r="AG16" s="216"/>
      <c r="AH16" s="216"/>
      <c r="AI16" s="216"/>
      <c r="AJ16" s="216"/>
      <c r="AK16" s="217"/>
      <c r="AO16" s="64"/>
      <c r="AR16" s="140">
        <f>B16</f>
        <v>720</v>
      </c>
      <c r="AS16" s="141"/>
      <c r="AT16" s="141"/>
      <c r="AU16" s="141"/>
      <c r="AV16" s="141"/>
      <c r="AW16" s="141"/>
      <c r="AX16" s="141"/>
      <c r="AY16" s="33"/>
      <c r="AZ16" s="34" t="s">
        <v>21</v>
      </c>
      <c r="BA16" s="140">
        <f>K16</f>
        <v>18</v>
      </c>
      <c r="BB16" s="141"/>
      <c r="BC16" s="141"/>
      <c r="BD16" s="141"/>
      <c r="BE16" s="141"/>
      <c r="BF16" s="141"/>
      <c r="BG16" s="141"/>
      <c r="BH16" s="6"/>
      <c r="BI16" s="34" t="s">
        <v>22</v>
      </c>
      <c r="BJ16" s="105">
        <f>T16</f>
        <v>37712</v>
      </c>
      <c r="BK16" s="106"/>
      <c r="BL16" s="106"/>
      <c r="BM16" s="106"/>
      <c r="BN16" s="106"/>
      <c r="BO16" s="106"/>
      <c r="BP16" s="106"/>
      <c r="BQ16" s="106"/>
      <c r="BR16" s="106"/>
      <c r="BS16" s="105">
        <f>AC16</f>
        <v>44651</v>
      </c>
      <c r="BT16" s="106"/>
      <c r="BU16" s="106"/>
      <c r="BV16" s="106"/>
      <c r="BW16" s="106"/>
      <c r="BX16" s="106"/>
      <c r="BY16" s="106"/>
      <c r="BZ16" s="106"/>
      <c r="CA16" s="107"/>
    </row>
    <row r="17" spans="1:79" ht="17.25" x14ac:dyDescent="0.15">
      <c r="A17" s="11"/>
      <c r="B17" s="136" t="s">
        <v>23</v>
      </c>
      <c r="C17" s="137"/>
      <c r="D17" s="137"/>
      <c r="E17" s="211" t="s">
        <v>40</v>
      </c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2"/>
      <c r="AO17" s="64"/>
      <c r="AR17" s="136" t="s">
        <v>23</v>
      </c>
      <c r="AS17" s="137"/>
      <c r="AT17" s="137"/>
      <c r="AU17" s="138" t="str">
        <f>E17</f>
        <v>一般　支払金額　２，５００，０００円　 勤務年数１８年（平１5．４．１～令４．３．３１）</v>
      </c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9"/>
    </row>
    <row r="18" spans="1:79" ht="18.75" x14ac:dyDescent="0.15">
      <c r="A18" s="24"/>
      <c r="B18" s="115" t="s">
        <v>24</v>
      </c>
      <c r="C18" s="116"/>
      <c r="D18" s="116"/>
      <c r="E18" s="130" t="s">
        <v>25</v>
      </c>
      <c r="F18" s="131"/>
      <c r="G18" s="131"/>
      <c r="H18" s="132"/>
      <c r="I18" s="75">
        <v>2</v>
      </c>
      <c r="J18" s="76">
        <v>3</v>
      </c>
      <c r="K18" s="77">
        <v>4</v>
      </c>
      <c r="L18" s="77">
        <v>5</v>
      </c>
      <c r="M18" s="78">
        <v>6</v>
      </c>
      <c r="N18" s="76">
        <v>7</v>
      </c>
      <c r="O18" s="77">
        <v>8</v>
      </c>
      <c r="P18" s="77">
        <v>9</v>
      </c>
      <c r="Q18" s="79">
        <v>0</v>
      </c>
      <c r="R18" s="76">
        <v>1</v>
      </c>
      <c r="S18" s="77">
        <v>2</v>
      </c>
      <c r="T18" s="77">
        <v>3</v>
      </c>
      <c r="U18" s="80">
        <v>4</v>
      </c>
      <c r="V18" s="8" t="s">
        <v>26</v>
      </c>
      <c r="AI18" s="41"/>
      <c r="AJ18" s="41"/>
      <c r="AK18" s="42"/>
      <c r="AO18" s="64"/>
      <c r="AR18" s="115" t="s">
        <v>24</v>
      </c>
      <c r="AS18" s="116"/>
      <c r="AT18" s="116"/>
      <c r="AU18" s="130" t="s">
        <v>25</v>
      </c>
      <c r="AV18" s="131"/>
      <c r="AW18" s="131"/>
      <c r="AX18" s="132"/>
      <c r="AY18" s="63">
        <f t="shared" ref="AY18:BK18" si="1">I18</f>
        <v>2</v>
      </c>
      <c r="AZ18" s="36">
        <f t="shared" si="1"/>
        <v>3</v>
      </c>
      <c r="BA18" s="37">
        <f t="shared" si="1"/>
        <v>4</v>
      </c>
      <c r="BB18" s="37">
        <f t="shared" si="1"/>
        <v>5</v>
      </c>
      <c r="BC18" s="38">
        <f t="shared" si="1"/>
        <v>6</v>
      </c>
      <c r="BD18" s="36">
        <f t="shared" si="1"/>
        <v>7</v>
      </c>
      <c r="BE18" s="37">
        <f t="shared" si="1"/>
        <v>8</v>
      </c>
      <c r="BF18" s="37">
        <f t="shared" si="1"/>
        <v>9</v>
      </c>
      <c r="BG18" s="39">
        <f t="shared" si="1"/>
        <v>0</v>
      </c>
      <c r="BH18" s="36">
        <f t="shared" si="1"/>
        <v>1</v>
      </c>
      <c r="BI18" s="37">
        <f t="shared" si="1"/>
        <v>2</v>
      </c>
      <c r="BJ18" s="37">
        <f t="shared" si="1"/>
        <v>3</v>
      </c>
      <c r="BK18" s="40">
        <f t="shared" si="1"/>
        <v>4</v>
      </c>
      <c r="BL18" s="8" t="s">
        <v>26</v>
      </c>
      <c r="BY18" s="41"/>
      <c r="BZ18" s="41"/>
      <c r="CA18" s="42"/>
    </row>
    <row r="19" spans="1:79" ht="18.75" x14ac:dyDescent="0.15">
      <c r="A19" s="24"/>
      <c r="B19" s="128"/>
      <c r="C19" s="129"/>
      <c r="D19" s="129"/>
      <c r="E19" s="133" t="s">
        <v>27</v>
      </c>
      <c r="F19" s="134"/>
      <c r="G19" s="134"/>
      <c r="H19" s="134"/>
      <c r="I19" s="208" t="s">
        <v>38</v>
      </c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10"/>
      <c r="AO19" s="64"/>
      <c r="AR19" s="128"/>
      <c r="AS19" s="129"/>
      <c r="AT19" s="129"/>
      <c r="AU19" s="133" t="s">
        <v>27</v>
      </c>
      <c r="AV19" s="134"/>
      <c r="AW19" s="134"/>
      <c r="AX19" s="134"/>
      <c r="AY19" s="102" t="str">
        <f>I19</f>
        <v>鹿児島市鴨池新町〇－△</v>
      </c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4"/>
    </row>
    <row r="20" spans="1:79" s="8" customFormat="1" ht="18.75" x14ac:dyDescent="0.15">
      <c r="A20" s="24"/>
      <c r="B20" s="128"/>
      <c r="C20" s="129"/>
      <c r="D20" s="129"/>
      <c r="E20" s="115" t="s">
        <v>28</v>
      </c>
      <c r="F20" s="116"/>
      <c r="G20" s="116"/>
      <c r="H20" s="116"/>
      <c r="I20" s="81"/>
      <c r="J20" s="206" t="s">
        <v>34</v>
      </c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82"/>
      <c r="AO20" s="64"/>
      <c r="AR20" s="128"/>
      <c r="AS20" s="129"/>
      <c r="AT20" s="129"/>
      <c r="AU20" s="115" t="s">
        <v>28</v>
      </c>
      <c r="AV20" s="116"/>
      <c r="AW20" s="116"/>
      <c r="AX20" s="116"/>
      <c r="AY20" s="43" t="s">
        <v>32</v>
      </c>
      <c r="AZ20" s="114" t="str">
        <f>J20</f>
        <v>社会福祉法人　A福祉会</v>
      </c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44"/>
    </row>
    <row r="21" spans="1:79" x14ac:dyDescent="0.15">
      <c r="A21" s="8"/>
      <c r="B21" s="117"/>
      <c r="C21" s="118"/>
      <c r="D21" s="118"/>
      <c r="E21" s="117"/>
      <c r="F21" s="118"/>
      <c r="G21" s="118"/>
      <c r="H21" s="118"/>
      <c r="I21" s="45"/>
      <c r="J21" s="46"/>
      <c r="K21" s="46"/>
      <c r="L21" s="47"/>
      <c r="M21" s="47"/>
      <c r="N21" s="48"/>
      <c r="O21" s="48"/>
      <c r="P21" s="47"/>
      <c r="Q21" s="47"/>
      <c r="R21" s="49" t="s">
        <v>29</v>
      </c>
      <c r="S21" s="207" t="s">
        <v>39</v>
      </c>
      <c r="T21" s="207"/>
      <c r="U21" s="207"/>
      <c r="V21" s="207"/>
      <c r="W21" s="207"/>
      <c r="X21" s="207"/>
      <c r="Y21" s="207"/>
      <c r="Z21" s="207"/>
      <c r="AA21" s="207"/>
      <c r="AB21" s="48"/>
      <c r="AC21" s="48"/>
      <c r="AD21" s="48"/>
      <c r="AE21" s="48"/>
      <c r="AF21" s="48"/>
      <c r="AG21" s="48"/>
      <c r="AH21" s="48"/>
      <c r="AI21" s="48"/>
      <c r="AJ21" s="48"/>
      <c r="AK21" s="50"/>
      <c r="AO21" s="64"/>
      <c r="AR21" s="117"/>
      <c r="AS21" s="118"/>
      <c r="AT21" s="118"/>
      <c r="AU21" s="117"/>
      <c r="AV21" s="118"/>
      <c r="AW21" s="118"/>
      <c r="AX21" s="118"/>
      <c r="AY21" s="45"/>
      <c r="AZ21" s="46"/>
      <c r="BA21" s="46"/>
      <c r="BB21" s="47"/>
      <c r="BC21" s="47"/>
      <c r="BD21" s="48"/>
      <c r="BE21" s="48"/>
      <c r="BF21" s="47"/>
      <c r="BG21" s="47"/>
      <c r="BH21" s="49" t="s">
        <v>29</v>
      </c>
      <c r="BI21" s="111" t="str">
        <f>S21</f>
        <v>099－×××－××××</v>
      </c>
      <c r="BJ21" s="111"/>
      <c r="BK21" s="111"/>
      <c r="BL21" s="111"/>
      <c r="BM21" s="111"/>
      <c r="BN21" s="111"/>
      <c r="BO21" s="111"/>
      <c r="BP21" s="111"/>
      <c r="BQ21" s="111"/>
      <c r="BR21" s="48"/>
      <c r="BS21" s="48"/>
      <c r="BT21" s="48"/>
      <c r="BU21" s="48"/>
      <c r="BV21" s="48"/>
      <c r="BW21" s="48"/>
      <c r="BX21" s="48"/>
      <c r="BY21" s="48"/>
      <c r="BZ21" s="48"/>
      <c r="CA21" s="50"/>
    </row>
    <row r="22" spans="1:79" s="51" customFormat="1" ht="6" x14ac:dyDescent="0.15">
      <c r="AO22" s="65"/>
    </row>
    <row r="23" spans="1:79" x14ac:dyDescent="0.15">
      <c r="B23" s="119" t="s">
        <v>30</v>
      </c>
      <c r="C23" s="120"/>
      <c r="D23" s="120"/>
      <c r="E23" s="120"/>
      <c r="F23" s="120"/>
      <c r="G23" s="120"/>
      <c r="H23" s="120"/>
      <c r="I23" s="121"/>
      <c r="J23" s="122" t="str">
        <f>IF('[1]tai-data'!$H$15="印字しない","",IF('[1]tai-data'!$C$14="","",+'[1]tai-data'!$C$14))</f>
        <v/>
      </c>
      <c r="K23" s="123"/>
      <c r="L23" s="123"/>
      <c r="M23" s="123"/>
      <c r="N23" s="123"/>
      <c r="O23" s="123"/>
      <c r="P23" s="124"/>
      <c r="Q23" s="119" t="s">
        <v>31</v>
      </c>
      <c r="R23" s="120"/>
      <c r="S23" s="120"/>
      <c r="T23" s="120"/>
      <c r="U23" s="120"/>
      <c r="V23" s="120"/>
      <c r="W23" s="120"/>
      <c r="X23" s="121"/>
      <c r="Y23" s="125" t="str">
        <f>IF('[1]tai-data'!$H$15="印字しない","",IF('[1]tai-data'!$C$15="","",+'[1]tai-data'!$C$15))</f>
        <v/>
      </c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7"/>
      <c r="AL23"/>
      <c r="AM23"/>
      <c r="AN23"/>
      <c r="AO23" s="66"/>
      <c r="AP23"/>
      <c r="AQ23"/>
      <c r="AR23" s="119" t="s">
        <v>30</v>
      </c>
      <c r="AS23" s="120"/>
      <c r="AT23" s="120"/>
      <c r="AU23" s="120"/>
      <c r="AV23" s="120"/>
      <c r="AW23" s="120"/>
      <c r="AX23" s="120"/>
      <c r="AY23" s="121"/>
      <c r="AZ23" s="122" t="str">
        <f>IF('[1]tai-data'!$H$15="印字しない","",IF('[1]tai-data'!$C$14="","",+'[1]tai-data'!$C$14))</f>
        <v/>
      </c>
      <c r="BA23" s="123"/>
      <c r="BB23" s="123"/>
      <c r="BC23" s="123"/>
      <c r="BD23" s="123"/>
      <c r="BE23" s="123"/>
      <c r="BF23" s="124"/>
      <c r="BG23" s="119" t="s">
        <v>31</v>
      </c>
      <c r="BH23" s="120"/>
      <c r="BI23" s="120"/>
      <c r="BJ23" s="120"/>
      <c r="BK23" s="120"/>
      <c r="BL23" s="120"/>
      <c r="BM23" s="120"/>
      <c r="BN23" s="121"/>
      <c r="BO23" s="125" t="str">
        <f>IF('[1]tai-data'!$H$15="印字しない","",IF('[1]tai-data'!$C$15="","",+'[1]tai-data'!$C$15))</f>
        <v/>
      </c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7"/>
    </row>
    <row r="24" spans="1:79" x14ac:dyDescent="0.15">
      <c r="AJ24" s="95" t="s">
        <v>32</v>
      </c>
      <c r="AK24" s="95"/>
      <c r="AO24" s="64"/>
      <c r="BZ24" s="95" t="s">
        <v>32</v>
      </c>
      <c r="CA24" s="95"/>
    </row>
    <row r="25" spans="1:79" x14ac:dyDescent="0.15">
      <c r="AO25" s="64"/>
    </row>
    <row r="26" spans="1:79" ht="16.5" customHeight="1" x14ac:dyDescent="0.1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9"/>
      <c r="AM26" s="69"/>
      <c r="AN26" s="69"/>
      <c r="AO26" s="70"/>
      <c r="AP26" s="69"/>
      <c r="AQ26" s="69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</row>
    <row r="27" spans="1:79" ht="8.25" customHeight="1" x14ac:dyDescent="0.15">
      <c r="A27" s="7"/>
      <c r="AO27" s="64"/>
    </row>
    <row r="28" spans="1:79" x14ac:dyDescent="0.15">
      <c r="AO28" s="64"/>
    </row>
    <row r="29" spans="1:79" x14ac:dyDescent="0.15">
      <c r="AO29" s="64"/>
    </row>
    <row r="30" spans="1:79" s="9" customFormat="1" ht="14.25" x14ac:dyDescent="0.15">
      <c r="H30" s="10" t="s">
        <v>0</v>
      </c>
      <c r="I30" s="163">
        <f>I1</f>
        <v>4</v>
      </c>
      <c r="J30" s="163"/>
      <c r="K30" s="163"/>
      <c r="L30" s="9" t="str">
        <f>+L1</f>
        <v>年分 　退職所得の源泉徴収票・特別徴収票</v>
      </c>
      <c r="AM30" s="8"/>
      <c r="AN30" s="8"/>
      <c r="AO30" s="64"/>
      <c r="AP30" s="8"/>
      <c r="AQ30" s="8"/>
      <c r="AR30" s="8"/>
      <c r="AX30" s="10" t="s">
        <v>0</v>
      </c>
      <c r="AY30" s="163">
        <f>I1</f>
        <v>4</v>
      </c>
      <c r="AZ30" s="163"/>
      <c r="BA30" s="163"/>
      <c r="BB30" s="9" t="str">
        <f>+L1</f>
        <v>年分 　退職所得の源泉徴収票・特別徴収票</v>
      </c>
    </row>
    <row r="31" spans="1:79" ht="17.25" x14ac:dyDescent="0.15">
      <c r="A31" s="11"/>
      <c r="B31" s="164" t="s">
        <v>2</v>
      </c>
      <c r="C31" s="164"/>
      <c r="D31" s="164"/>
      <c r="E31" s="165" t="s">
        <v>3</v>
      </c>
      <c r="F31" s="165"/>
      <c r="G31" s="165"/>
      <c r="H31" s="165"/>
      <c r="I31" s="12">
        <f>I2</f>
        <v>1</v>
      </c>
      <c r="J31" s="13">
        <f t="shared" ref="J31:T31" si="2">J2</f>
        <v>2</v>
      </c>
      <c r="K31" s="13">
        <f t="shared" si="2"/>
        <v>3</v>
      </c>
      <c r="L31" s="14">
        <f t="shared" si="2"/>
        <v>4</v>
      </c>
      <c r="M31" s="12">
        <f t="shared" si="2"/>
        <v>5</v>
      </c>
      <c r="N31" s="13">
        <f t="shared" si="2"/>
        <v>6</v>
      </c>
      <c r="O31" s="13">
        <f t="shared" si="2"/>
        <v>7</v>
      </c>
      <c r="P31" s="14">
        <f t="shared" si="2"/>
        <v>8</v>
      </c>
      <c r="Q31" s="12">
        <f t="shared" si="2"/>
        <v>9</v>
      </c>
      <c r="R31" s="13">
        <f t="shared" si="2"/>
        <v>0</v>
      </c>
      <c r="S31" s="13">
        <f t="shared" si="2"/>
        <v>1</v>
      </c>
      <c r="T31" s="15">
        <f t="shared" si="2"/>
        <v>2</v>
      </c>
      <c r="U31" s="166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8"/>
      <c r="AO31" s="64"/>
      <c r="AR31" s="164" t="s">
        <v>2</v>
      </c>
      <c r="AS31" s="164"/>
      <c r="AT31" s="164"/>
      <c r="AU31" s="165" t="s">
        <v>3</v>
      </c>
      <c r="AV31" s="165"/>
      <c r="AW31" s="165"/>
      <c r="AX31" s="165"/>
      <c r="AY31" s="12">
        <f t="shared" ref="AY31:BJ31" si="3">I31</f>
        <v>1</v>
      </c>
      <c r="AZ31" s="13">
        <f t="shared" si="3"/>
        <v>2</v>
      </c>
      <c r="BA31" s="13">
        <f t="shared" si="3"/>
        <v>3</v>
      </c>
      <c r="BB31" s="14">
        <f t="shared" si="3"/>
        <v>4</v>
      </c>
      <c r="BC31" s="12">
        <f t="shared" si="3"/>
        <v>5</v>
      </c>
      <c r="BD31" s="13">
        <f t="shared" si="3"/>
        <v>6</v>
      </c>
      <c r="BE31" s="13">
        <f t="shared" si="3"/>
        <v>7</v>
      </c>
      <c r="BF31" s="14">
        <f t="shared" si="3"/>
        <v>8</v>
      </c>
      <c r="BG31" s="12">
        <f t="shared" si="3"/>
        <v>9</v>
      </c>
      <c r="BH31" s="13">
        <f t="shared" si="3"/>
        <v>0</v>
      </c>
      <c r="BI31" s="13">
        <f t="shared" si="3"/>
        <v>1</v>
      </c>
      <c r="BJ31" s="15">
        <f t="shared" si="3"/>
        <v>2</v>
      </c>
      <c r="BK31" s="166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8"/>
    </row>
    <row r="32" spans="1:79" ht="17.25" x14ac:dyDescent="0.15">
      <c r="A32" s="11"/>
      <c r="B32" s="164"/>
      <c r="C32" s="164"/>
      <c r="D32" s="164"/>
      <c r="E32" s="134" t="s">
        <v>4</v>
      </c>
      <c r="F32" s="134"/>
      <c r="G32" s="134"/>
      <c r="H32" s="134"/>
      <c r="I32" s="16"/>
      <c r="J32" s="17"/>
      <c r="K32" s="112" t="str">
        <f>K3</f>
        <v>鹿児島市吉野町△-×－〇</v>
      </c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3"/>
      <c r="AO32" s="64"/>
      <c r="AR32" s="164"/>
      <c r="AS32" s="164"/>
      <c r="AT32" s="164"/>
      <c r="AU32" s="134" t="s">
        <v>4</v>
      </c>
      <c r="AV32" s="134"/>
      <c r="AW32" s="134"/>
      <c r="AX32" s="134"/>
      <c r="AY32" s="16"/>
      <c r="AZ32" s="17"/>
      <c r="BA32" s="112" t="str">
        <f>K32</f>
        <v>鹿児島市吉野町△-×－〇</v>
      </c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3"/>
    </row>
    <row r="33" spans="1:79" ht="17.25" x14ac:dyDescent="0.15">
      <c r="A33" s="11"/>
      <c r="B33" s="164"/>
      <c r="C33" s="164"/>
      <c r="D33" s="164"/>
      <c r="E33" s="169" t="str">
        <f>E4</f>
        <v>令和4年　　　　　1月1日の住所</v>
      </c>
      <c r="F33" s="169"/>
      <c r="G33" s="169"/>
      <c r="H33" s="170"/>
      <c r="I33" s="16"/>
      <c r="J33" s="17"/>
      <c r="K33" s="112" t="str">
        <f>K4</f>
        <v>　同　上</v>
      </c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3"/>
      <c r="AO33" s="64"/>
      <c r="AR33" s="164"/>
      <c r="AS33" s="164"/>
      <c r="AT33" s="164"/>
      <c r="AU33" s="169" t="str">
        <f>E4</f>
        <v>令和4年　　　　　1月1日の住所</v>
      </c>
      <c r="AV33" s="169"/>
      <c r="AW33" s="169"/>
      <c r="AX33" s="170"/>
      <c r="AY33" s="16"/>
      <c r="AZ33" s="17"/>
      <c r="BA33" s="112" t="str">
        <f>K33</f>
        <v>　同　上</v>
      </c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3"/>
    </row>
    <row r="34" spans="1:79" x14ac:dyDescent="0.15">
      <c r="A34" s="18"/>
      <c r="B34" s="164"/>
      <c r="C34" s="164"/>
      <c r="D34" s="164"/>
      <c r="E34" s="116" t="s">
        <v>5</v>
      </c>
      <c r="F34" s="116"/>
      <c r="G34" s="116"/>
      <c r="H34" s="171"/>
      <c r="I34" s="173" t="s">
        <v>6</v>
      </c>
      <c r="J34" s="174"/>
      <c r="K34" s="19"/>
      <c r="L34" s="20"/>
      <c r="M34" s="21"/>
      <c r="N34" s="18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3"/>
      <c r="AO34" s="64"/>
      <c r="AR34" s="164"/>
      <c r="AS34" s="164"/>
      <c r="AT34" s="164"/>
      <c r="AU34" s="116" t="s">
        <v>5</v>
      </c>
      <c r="AV34" s="116"/>
      <c r="AW34" s="116"/>
      <c r="AX34" s="171"/>
      <c r="AY34" s="173" t="s">
        <v>6</v>
      </c>
      <c r="AZ34" s="174"/>
      <c r="BA34" s="19"/>
      <c r="BB34" s="20"/>
      <c r="BC34" s="21"/>
      <c r="BD34" s="18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3"/>
    </row>
    <row r="35" spans="1:79" s="18" customFormat="1" ht="18.75" x14ac:dyDescent="0.15">
      <c r="A35" s="24"/>
      <c r="B35" s="164"/>
      <c r="C35" s="164"/>
      <c r="D35" s="164"/>
      <c r="E35" s="118"/>
      <c r="F35" s="118"/>
      <c r="G35" s="118"/>
      <c r="H35" s="172"/>
      <c r="I35" s="175" t="str">
        <f>I6</f>
        <v>施設長</v>
      </c>
      <c r="J35" s="176"/>
      <c r="K35" s="176"/>
      <c r="L35" s="176"/>
      <c r="M35" s="176"/>
      <c r="N35" s="176"/>
      <c r="O35" s="176"/>
      <c r="P35" s="176"/>
      <c r="Q35" s="176"/>
      <c r="R35" s="26"/>
      <c r="S35" s="25"/>
      <c r="T35" s="177" t="str">
        <f>T6</f>
        <v>鹿児島　太郎</v>
      </c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27"/>
      <c r="AG35" s="27"/>
      <c r="AH35" s="27"/>
      <c r="AI35" s="27"/>
      <c r="AJ35" s="27"/>
      <c r="AK35" s="28"/>
      <c r="AO35" s="67"/>
      <c r="AR35" s="164"/>
      <c r="AS35" s="164"/>
      <c r="AT35" s="164"/>
      <c r="AU35" s="118"/>
      <c r="AV35" s="118"/>
      <c r="AW35" s="118"/>
      <c r="AX35" s="172"/>
      <c r="AY35" s="175" t="str">
        <f>I35</f>
        <v>施設長</v>
      </c>
      <c r="AZ35" s="176"/>
      <c r="BA35" s="176"/>
      <c r="BB35" s="176"/>
      <c r="BC35" s="176"/>
      <c r="BD35" s="176"/>
      <c r="BE35" s="176"/>
      <c r="BF35" s="176"/>
      <c r="BG35" s="176"/>
      <c r="BH35" s="26"/>
      <c r="BI35" s="25"/>
      <c r="BJ35" s="177" t="str">
        <f>T35</f>
        <v>鹿児島　太郎</v>
      </c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27"/>
      <c r="BW35" s="27"/>
      <c r="BX35" s="27"/>
      <c r="BY35" s="27"/>
      <c r="BZ35" s="27"/>
      <c r="CA35" s="28"/>
    </row>
    <row r="36" spans="1:79" s="18" customFormat="1" ht="10.5" x14ac:dyDescent="0.15">
      <c r="A36" s="8"/>
      <c r="B36" s="162" t="s">
        <v>7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50" t="s">
        <v>8</v>
      </c>
      <c r="O36" s="151"/>
      <c r="P36" s="151"/>
      <c r="Q36" s="151"/>
      <c r="R36" s="151"/>
      <c r="S36" s="152"/>
      <c r="T36" s="150" t="s">
        <v>9</v>
      </c>
      <c r="U36" s="151"/>
      <c r="V36" s="151"/>
      <c r="W36" s="151"/>
      <c r="X36" s="151"/>
      <c r="Y36" s="152"/>
      <c r="Z36" s="156" t="s">
        <v>10</v>
      </c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8"/>
      <c r="AL36" s="8"/>
      <c r="AM36" s="8"/>
      <c r="AN36" s="8"/>
      <c r="AO36" s="64"/>
      <c r="AP36" s="8"/>
      <c r="AQ36" s="8"/>
      <c r="AR36" s="162" t="s">
        <v>7</v>
      </c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50" t="s">
        <v>8</v>
      </c>
      <c r="BE36" s="151"/>
      <c r="BF36" s="151"/>
      <c r="BG36" s="151"/>
      <c r="BH36" s="151"/>
      <c r="BI36" s="152"/>
      <c r="BJ36" s="150" t="s">
        <v>9</v>
      </c>
      <c r="BK36" s="151"/>
      <c r="BL36" s="151"/>
      <c r="BM36" s="151"/>
      <c r="BN36" s="151"/>
      <c r="BO36" s="152"/>
      <c r="BP36" s="156" t="s">
        <v>10</v>
      </c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8"/>
    </row>
    <row r="37" spans="1:79" s="8" customFormat="1" ht="10.5" x14ac:dyDescent="0.15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53"/>
      <c r="O37" s="154"/>
      <c r="P37" s="154"/>
      <c r="Q37" s="154"/>
      <c r="R37" s="154"/>
      <c r="S37" s="155"/>
      <c r="T37" s="153"/>
      <c r="U37" s="154"/>
      <c r="V37" s="154"/>
      <c r="W37" s="154"/>
      <c r="X37" s="154"/>
      <c r="Y37" s="155"/>
      <c r="Z37" s="159" t="s">
        <v>11</v>
      </c>
      <c r="AA37" s="160"/>
      <c r="AB37" s="160"/>
      <c r="AC37" s="160"/>
      <c r="AD37" s="160"/>
      <c r="AE37" s="161"/>
      <c r="AF37" s="159" t="s">
        <v>12</v>
      </c>
      <c r="AG37" s="160"/>
      <c r="AH37" s="160"/>
      <c r="AI37" s="160"/>
      <c r="AJ37" s="160"/>
      <c r="AK37" s="161"/>
      <c r="AO37" s="64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53"/>
      <c r="BE37" s="154"/>
      <c r="BF37" s="154"/>
      <c r="BG37" s="154"/>
      <c r="BH37" s="154"/>
      <c r="BI37" s="155"/>
      <c r="BJ37" s="153"/>
      <c r="BK37" s="154"/>
      <c r="BL37" s="154"/>
      <c r="BM37" s="154"/>
      <c r="BN37" s="154"/>
      <c r="BO37" s="155"/>
      <c r="BP37" s="159" t="s">
        <v>11</v>
      </c>
      <c r="BQ37" s="160"/>
      <c r="BR37" s="160"/>
      <c r="BS37" s="160"/>
      <c r="BT37" s="160"/>
      <c r="BU37" s="161"/>
      <c r="BV37" s="159" t="s">
        <v>12</v>
      </c>
      <c r="BW37" s="160"/>
      <c r="BX37" s="160"/>
      <c r="BY37" s="160"/>
      <c r="BZ37" s="160"/>
      <c r="CA37" s="161"/>
    </row>
    <row r="38" spans="1:79" s="32" customFormat="1" ht="11.25" x14ac:dyDescent="0.15">
      <c r="A38" s="8"/>
      <c r="B38" s="87" t="s">
        <v>13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  <c r="N38" s="18" t="s">
        <v>14</v>
      </c>
      <c r="O38" s="93"/>
      <c r="P38" s="93"/>
      <c r="Q38" s="93"/>
      <c r="R38" s="93"/>
      <c r="S38" s="94"/>
      <c r="T38" s="1"/>
      <c r="Z38" s="29"/>
      <c r="AA38" s="30"/>
      <c r="AB38" s="30"/>
      <c r="AC38" s="30"/>
      <c r="AD38" s="30"/>
      <c r="AE38" s="31"/>
      <c r="AF38" s="29"/>
      <c r="AG38" s="30"/>
      <c r="AH38" s="30"/>
      <c r="AI38" s="30"/>
      <c r="AJ38" s="30"/>
      <c r="AK38" s="31"/>
      <c r="AL38" s="8"/>
      <c r="AM38" s="8"/>
      <c r="AN38" s="8"/>
      <c r="AO38" s="64"/>
      <c r="AP38" s="8"/>
      <c r="AQ38" s="8"/>
      <c r="AR38" s="87" t="s">
        <v>13</v>
      </c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9"/>
      <c r="BD38" s="18" t="s">
        <v>14</v>
      </c>
      <c r="BE38" s="93"/>
      <c r="BF38" s="93"/>
      <c r="BG38" s="93"/>
      <c r="BH38" s="93"/>
      <c r="BI38" s="94"/>
      <c r="BJ38" s="1"/>
      <c r="BP38" s="29"/>
      <c r="BQ38" s="30"/>
      <c r="BR38" s="30"/>
      <c r="BS38" s="30"/>
      <c r="BT38" s="30"/>
      <c r="BU38" s="31"/>
      <c r="BV38" s="29"/>
      <c r="BW38" s="30"/>
      <c r="BX38" s="30"/>
      <c r="BY38" s="30"/>
      <c r="BZ38" s="30"/>
      <c r="CA38" s="31"/>
    </row>
    <row r="39" spans="1:79" s="8" customFormat="1" ht="18.75" x14ac:dyDescent="0.15">
      <c r="A39" s="24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83">
        <f>N10</f>
        <v>2500000</v>
      </c>
      <c r="O39" s="84"/>
      <c r="P39" s="84"/>
      <c r="Q39" s="84"/>
      <c r="R39" s="84"/>
      <c r="S39" s="85"/>
      <c r="T39" s="149">
        <f>T10</f>
        <v>0</v>
      </c>
      <c r="U39" s="149"/>
      <c r="V39" s="149"/>
      <c r="W39" s="149"/>
      <c r="X39" s="149"/>
      <c r="Y39" s="149"/>
      <c r="Z39" s="149">
        <f>Z10</f>
        <v>0</v>
      </c>
      <c r="AA39" s="149"/>
      <c r="AB39" s="149"/>
      <c r="AC39" s="149"/>
      <c r="AD39" s="149"/>
      <c r="AE39" s="149"/>
      <c r="AF39" s="149">
        <f>AF10</f>
        <v>0</v>
      </c>
      <c r="AG39" s="149"/>
      <c r="AH39" s="149"/>
      <c r="AI39" s="149"/>
      <c r="AJ39" s="149"/>
      <c r="AK39" s="149"/>
      <c r="AO39" s="64"/>
      <c r="AR39" s="90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2"/>
      <c r="BD39" s="145">
        <f>N39</f>
        <v>2500000</v>
      </c>
      <c r="BE39" s="143"/>
      <c r="BF39" s="143"/>
      <c r="BG39" s="143"/>
      <c r="BH39" s="143"/>
      <c r="BI39" s="144"/>
      <c r="BJ39" s="142">
        <f>T39</f>
        <v>0</v>
      </c>
      <c r="BK39" s="143"/>
      <c r="BL39" s="143"/>
      <c r="BM39" s="143"/>
      <c r="BN39" s="143"/>
      <c r="BO39" s="144"/>
      <c r="BP39" s="145">
        <f>Z39</f>
        <v>0</v>
      </c>
      <c r="BQ39" s="143"/>
      <c r="BR39" s="143"/>
      <c r="BS39" s="143"/>
      <c r="BT39" s="143"/>
      <c r="BU39" s="144"/>
      <c r="BV39" s="145">
        <f>AF39</f>
        <v>0</v>
      </c>
      <c r="BW39" s="143"/>
      <c r="BX39" s="143"/>
      <c r="BY39" s="143"/>
      <c r="BZ39" s="143"/>
      <c r="CA39" s="144"/>
    </row>
    <row r="40" spans="1:79" s="32" customFormat="1" ht="11.25" x14ac:dyDescent="0.15">
      <c r="A40" s="8"/>
      <c r="B40" s="87" t="s">
        <v>15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  <c r="N40" s="18" t="s">
        <v>14</v>
      </c>
      <c r="O40" s="93"/>
      <c r="P40" s="93"/>
      <c r="Q40" s="93"/>
      <c r="R40" s="93"/>
      <c r="S40" s="94"/>
      <c r="T40" s="2"/>
      <c r="Z40" s="3"/>
      <c r="AA40" s="4"/>
      <c r="AB40" s="4"/>
      <c r="AC40" s="4"/>
      <c r="AD40" s="4"/>
      <c r="AE40" s="5"/>
      <c r="AF40" s="3"/>
      <c r="AG40" s="4"/>
      <c r="AH40" s="4"/>
      <c r="AI40" s="4"/>
      <c r="AJ40" s="4"/>
      <c r="AK40" s="5"/>
      <c r="AL40" s="8"/>
      <c r="AM40" s="8"/>
      <c r="AN40" s="8"/>
      <c r="AO40" s="64"/>
      <c r="AP40" s="8"/>
      <c r="AQ40" s="8"/>
      <c r="AR40" s="87" t="s">
        <v>15</v>
      </c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9"/>
      <c r="BD40" s="18" t="s">
        <v>14</v>
      </c>
      <c r="BE40" s="93"/>
      <c r="BF40" s="93"/>
      <c r="BG40" s="93"/>
      <c r="BH40" s="93"/>
      <c r="BI40" s="94"/>
      <c r="BJ40" s="2" t="str">
        <f>IF(IF(VLOOKUP('[1]tai-data'!$H$12+3,'[1]tai-data'!$A$22:$O$41,7,1)=0,"",VLOOKUP('[1]tai-data'!$H$12+3,'[1]tai-data'!$A$22:$O$41,7,1))="中段",1,"")</f>
        <v/>
      </c>
      <c r="BP40" s="3"/>
      <c r="BQ40" s="4"/>
      <c r="BR40" s="4"/>
      <c r="BS40" s="4"/>
      <c r="BT40" s="4"/>
      <c r="BU40" s="5"/>
      <c r="BV40" s="3"/>
      <c r="BW40" s="4"/>
      <c r="BX40" s="4"/>
      <c r="BY40" s="4"/>
      <c r="BZ40" s="4"/>
      <c r="CA40" s="5"/>
    </row>
    <row r="41" spans="1:79" s="8" customFormat="1" ht="18.75" x14ac:dyDescent="0.15">
      <c r="A41" s="24"/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2"/>
      <c r="N41" s="83"/>
      <c r="O41" s="84"/>
      <c r="P41" s="84"/>
      <c r="Q41" s="84"/>
      <c r="R41" s="84"/>
      <c r="S41" s="85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O41" s="64"/>
      <c r="AR41" s="90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2"/>
      <c r="BD41" s="83"/>
      <c r="BE41" s="84"/>
      <c r="BF41" s="84"/>
      <c r="BG41" s="84"/>
      <c r="BH41" s="84"/>
      <c r="BI41" s="85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</row>
    <row r="42" spans="1:79" s="32" customFormat="1" ht="11.25" x14ac:dyDescent="0.15">
      <c r="A42" s="8"/>
      <c r="B42" s="87" t="s">
        <v>16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9"/>
      <c r="N42" s="18" t="s">
        <v>14</v>
      </c>
      <c r="O42" s="93"/>
      <c r="P42" s="93"/>
      <c r="Q42" s="93"/>
      <c r="R42" s="93"/>
      <c r="S42" s="94"/>
      <c r="T42" s="2" t="str">
        <f>IF(IF(VLOOKUP('[1]tai-data'!$H$12+1,'[1]tai-data'!$A$22:$O$41,7,1)=0,"",VLOOKUP('[1]tai-data'!$H$12+1,'[1]tai-data'!$A$22:$O$41,7,1))="下段",1,"")</f>
        <v/>
      </c>
      <c r="Z42" s="3"/>
      <c r="AA42" s="4"/>
      <c r="AB42" s="4"/>
      <c r="AC42" s="4"/>
      <c r="AD42" s="4"/>
      <c r="AE42" s="5"/>
      <c r="AF42" s="3"/>
      <c r="AG42" s="4"/>
      <c r="AH42" s="4"/>
      <c r="AI42" s="4"/>
      <c r="AJ42" s="4"/>
      <c r="AK42" s="5"/>
      <c r="AL42" s="8"/>
      <c r="AM42" s="8"/>
      <c r="AN42" s="8"/>
      <c r="AO42" s="64"/>
      <c r="AP42" s="8"/>
      <c r="AQ42" s="8"/>
      <c r="AR42" s="87" t="s">
        <v>16</v>
      </c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9"/>
      <c r="BD42" s="18" t="s">
        <v>14</v>
      </c>
      <c r="BE42" s="93"/>
      <c r="BF42" s="93"/>
      <c r="BG42" s="93"/>
      <c r="BH42" s="93"/>
      <c r="BI42" s="94"/>
      <c r="BJ42" s="2" t="str">
        <f>IF(IF(VLOOKUP('[1]tai-data'!$H$12+3,'[1]tai-data'!$A$22:$O$41,7,1)=0,"",VLOOKUP('[1]tai-data'!$H$12+3,'[1]tai-data'!$A$22:$O$41,7,1))="下段",1,"")</f>
        <v/>
      </c>
      <c r="BP42" s="3"/>
      <c r="BQ42" s="4"/>
      <c r="BR42" s="4"/>
      <c r="BS42" s="4"/>
      <c r="BT42" s="4"/>
      <c r="BU42" s="5"/>
      <c r="BV42" s="3"/>
      <c r="BW42" s="4"/>
      <c r="BX42" s="4"/>
      <c r="BY42" s="4"/>
      <c r="BZ42" s="4"/>
      <c r="CA42" s="5"/>
    </row>
    <row r="43" spans="1:79" s="8" customFormat="1" ht="18.75" x14ac:dyDescent="0.15">
      <c r="A43" s="24"/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2"/>
      <c r="N43" s="83"/>
      <c r="O43" s="84"/>
      <c r="P43" s="84"/>
      <c r="Q43" s="84"/>
      <c r="R43" s="84"/>
      <c r="S43" s="85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O43" s="64"/>
      <c r="AR43" s="90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2"/>
      <c r="BD43" s="83"/>
      <c r="BE43" s="84"/>
      <c r="BF43" s="84"/>
      <c r="BG43" s="84"/>
      <c r="BH43" s="84"/>
      <c r="BI43" s="85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</row>
    <row r="44" spans="1:79" s="32" customFormat="1" ht="11.25" x14ac:dyDescent="0.15">
      <c r="A44" s="8"/>
      <c r="B44" s="108" t="s">
        <v>17</v>
      </c>
      <c r="C44" s="109"/>
      <c r="D44" s="109"/>
      <c r="E44" s="109"/>
      <c r="F44" s="109"/>
      <c r="G44" s="109"/>
      <c r="H44" s="109"/>
      <c r="I44" s="109"/>
      <c r="J44" s="109"/>
      <c r="K44" s="108" t="s">
        <v>18</v>
      </c>
      <c r="L44" s="109"/>
      <c r="M44" s="109"/>
      <c r="N44" s="109"/>
      <c r="O44" s="109"/>
      <c r="P44" s="109"/>
      <c r="Q44" s="109"/>
      <c r="R44" s="109"/>
      <c r="S44" s="109"/>
      <c r="T44" s="108" t="s">
        <v>19</v>
      </c>
      <c r="U44" s="109"/>
      <c r="V44" s="109"/>
      <c r="W44" s="109"/>
      <c r="X44" s="109"/>
      <c r="Y44" s="109"/>
      <c r="Z44" s="109"/>
      <c r="AA44" s="109"/>
      <c r="AB44" s="109"/>
      <c r="AC44" s="110" t="s">
        <v>20</v>
      </c>
      <c r="AD44" s="110"/>
      <c r="AE44" s="110"/>
      <c r="AF44" s="110"/>
      <c r="AG44" s="110"/>
      <c r="AH44" s="110"/>
      <c r="AI44" s="110"/>
      <c r="AJ44" s="110"/>
      <c r="AK44" s="110"/>
      <c r="AL44" s="8"/>
      <c r="AM44" s="8"/>
      <c r="AN44" s="8"/>
      <c r="AO44" s="64"/>
      <c r="AP44" s="8"/>
      <c r="AQ44" s="8"/>
      <c r="AR44" s="108" t="s">
        <v>17</v>
      </c>
      <c r="AS44" s="109"/>
      <c r="AT44" s="109"/>
      <c r="AU44" s="109"/>
      <c r="AV44" s="109"/>
      <c r="AW44" s="109"/>
      <c r="AX44" s="109"/>
      <c r="AY44" s="109"/>
      <c r="AZ44" s="109"/>
      <c r="BA44" s="108" t="s">
        <v>18</v>
      </c>
      <c r="BB44" s="109"/>
      <c r="BC44" s="109"/>
      <c r="BD44" s="109"/>
      <c r="BE44" s="109"/>
      <c r="BF44" s="109"/>
      <c r="BG44" s="109"/>
      <c r="BH44" s="109"/>
      <c r="BI44" s="109"/>
      <c r="BJ44" s="108" t="s">
        <v>19</v>
      </c>
      <c r="BK44" s="109"/>
      <c r="BL44" s="109"/>
      <c r="BM44" s="109"/>
      <c r="BN44" s="109"/>
      <c r="BO44" s="109"/>
      <c r="BP44" s="109"/>
      <c r="BQ44" s="109"/>
      <c r="BR44" s="109"/>
      <c r="BS44" s="110" t="s">
        <v>20</v>
      </c>
      <c r="BT44" s="110"/>
      <c r="BU44" s="110"/>
      <c r="BV44" s="110"/>
      <c r="BW44" s="110"/>
      <c r="BX44" s="110"/>
      <c r="BY44" s="110"/>
      <c r="BZ44" s="110"/>
      <c r="CA44" s="110"/>
    </row>
    <row r="45" spans="1:79" s="8" customFormat="1" ht="14.25" x14ac:dyDescent="0.15">
      <c r="A45" s="9"/>
      <c r="B45" s="140">
        <f>B16</f>
        <v>720</v>
      </c>
      <c r="C45" s="141"/>
      <c r="D45" s="141"/>
      <c r="E45" s="141"/>
      <c r="F45" s="141"/>
      <c r="G45" s="141"/>
      <c r="H45" s="141"/>
      <c r="I45" s="33"/>
      <c r="J45" s="34" t="s">
        <v>21</v>
      </c>
      <c r="K45" s="140">
        <f>K16</f>
        <v>18</v>
      </c>
      <c r="L45" s="141"/>
      <c r="M45" s="141"/>
      <c r="N45" s="141"/>
      <c r="O45" s="141"/>
      <c r="P45" s="141"/>
      <c r="Q45" s="141"/>
      <c r="R45" s="6"/>
      <c r="S45" s="34" t="s">
        <v>22</v>
      </c>
      <c r="T45" s="105">
        <f>T16</f>
        <v>37712</v>
      </c>
      <c r="U45" s="106"/>
      <c r="V45" s="106"/>
      <c r="W45" s="106"/>
      <c r="X45" s="106"/>
      <c r="Y45" s="106"/>
      <c r="Z45" s="106"/>
      <c r="AA45" s="106"/>
      <c r="AB45" s="106"/>
      <c r="AC45" s="105">
        <f>AC16</f>
        <v>44651</v>
      </c>
      <c r="AD45" s="106"/>
      <c r="AE45" s="106"/>
      <c r="AF45" s="106"/>
      <c r="AG45" s="106"/>
      <c r="AH45" s="106"/>
      <c r="AI45" s="106"/>
      <c r="AJ45" s="106"/>
      <c r="AK45" s="107"/>
      <c r="AO45" s="64"/>
      <c r="AR45" s="140">
        <f>B45</f>
        <v>720</v>
      </c>
      <c r="AS45" s="141"/>
      <c r="AT45" s="141"/>
      <c r="AU45" s="141"/>
      <c r="AV45" s="141"/>
      <c r="AW45" s="141"/>
      <c r="AX45" s="141"/>
      <c r="AY45" s="33"/>
      <c r="AZ45" s="34" t="s">
        <v>21</v>
      </c>
      <c r="BA45" s="140">
        <f>K45</f>
        <v>18</v>
      </c>
      <c r="BB45" s="141"/>
      <c r="BC45" s="141"/>
      <c r="BD45" s="141"/>
      <c r="BE45" s="141"/>
      <c r="BF45" s="141"/>
      <c r="BG45" s="141"/>
      <c r="BH45" s="6"/>
      <c r="BI45" s="34" t="s">
        <v>22</v>
      </c>
      <c r="BJ45" s="105">
        <f>T45</f>
        <v>37712</v>
      </c>
      <c r="BK45" s="106"/>
      <c r="BL45" s="106"/>
      <c r="BM45" s="106"/>
      <c r="BN45" s="106"/>
      <c r="BO45" s="106"/>
      <c r="BP45" s="106"/>
      <c r="BQ45" s="106"/>
      <c r="BR45" s="106"/>
      <c r="BS45" s="105">
        <f>AC45</f>
        <v>44651</v>
      </c>
      <c r="BT45" s="106"/>
      <c r="BU45" s="106"/>
      <c r="BV45" s="106"/>
      <c r="BW45" s="106"/>
      <c r="BX45" s="106"/>
      <c r="BY45" s="106"/>
      <c r="BZ45" s="106"/>
      <c r="CA45" s="107"/>
    </row>
    <row r="46" spans="1:79" s="32" customFormat="1" ht="17.25" x14ac:dyDescent="0.15">
      <c r="A46" s="11"/>
      <c r="B46" s="136" t="s">
        <v>23</v>
      </c>
      <c r="C46" s="137"/>
      <c r="D46" s="137"/>
      <c r="E46" s="138" t="str">
        <f>E17</f>
        <v>一般　支払金額　２，５００，０００円　 勤務年数１８年（平１5．４．１～令４．３．３１）</v>
      </c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9"/>
      <c r="AL46" s="8"/>
      <c r="AM46" s="8"/>
      <c r="AN46" s="8"/>
      <c r="AO46" s="64"/>
      <c r="AP46" s="8"/>
      <c r="AQ46" s="8"/>
      <c r="AR46" s="136" t="s">
        <v>23</v>
      </c>
      <c r="AS46" s="137"/>
      <c r="AT46" s="137"/>
      <c r="AU46" s="138" t="str">
        <f>E46</f>
        <v>一般　支払金額　２，５００，０００円　 勤務年数１８年（平１5．４．１～令４．３．３１）</v>
      </c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9"/>
    </row>
    <row r="47" spans="1:79" s="8" customFormat="1" ht="18.75" x14ac:dyDescent="0.15">
      <c r="A47" s="24"/>
      <c r="B47" s="115" t="s">
        <v>24</v>
      </c>
      <c r="C47" s="116"/>
      <c r="D47" s="116"/>
      <c r="E47" s="130" t="s">
        <v>25</v>
      </c>
      <c r="F47" s="131"/>
      <c r="G47" s="131"/>
      <c r="H47" s="132"/>
      <c r="I47" s="35">
        <f t="shared" ref="I47:U47" si="4">I18</f>
        <v>2</v>
      </c>
      <c r="J47" s="36">
        <f t="shared" si="4"/>
        <v>3</v>
      </c>
      <c r="K47" s="37">
        <f t="shared" si="4"/>
        <v>4</v>
      </c>
      <c r="L47" s="37">
        <f t="shared" si="4"/>
        <v>5</v>
      </c>
      <c r="M47" s="38">
        <f t="shared" si="4"/>
        <v>6</v>
      </c>
      <c r="N47" s="36">
        <f t="shared" si="4"/>
        <v>7</v>
      </c>
      <c r="O47" s="37">
        <f t="shared" si="4"/>
        <v>8</v>
      </c>
      <c r="P47" s="37">
        <f t="shared" si="4"/>
        <v>9</v>
      </c>
      <c r="Q47" s="39">
        <f t="shared" si="4"/>
        <v>0</v>
      </c>
      <c r="R47" s="36">
        <f t="shared" si="4"/>
        <v>1</v>
      </c>
      <c r="S47" s="37">
        <f t="shared" si="4"/>
        <v>2</v>
      </c>
      <c r="T47" s="37">
        <f t="shared" si="4"/>
        <v>3</v>
      </c>
      <c r="U47" s="40">
        <f t="shared" si="4"/>
        <v>4</v>
      </c>
      <c r="V47" s="8" t="s">
        <v>26</v>
      </c>
      <c r="W47"/>
      <c r="X47"/>
      <c r="Y47"/>
      <c r="Z47"/>
      <c r="AA47"/>
      <c r="AB47"/>
      <c r="AC47"/>
      <c r="AD47"/>
      <c r="AE47"/>
      <c r="AF47"/>
      <c r="AG47"/>
      <c r="AH47"/>
      <c r="AI47" s="41"/>
      <c r="AJ47" s="41"/>
      <c r="AK47" s="42"/>
      <c r="AO47" s="64"/>
      <c r="AR47" s="115" t="s">
        <v>24</v>
      </c>
      <c r="AS47" s="116"/>
      <c r="AT47" s="116"/>
      <c r="AU47" s="130" t="s">
        <v>25</v>
      </c>
      <c r="AV47" s="131"/>
      <c r="AW47" s="131"/>
      <c r="AX47" s="132"/>
      <c r="AY47" s="63">
        <f t="shared" ref="AY47:BK47" si="5">I47</f>
        <v>2</v>
      </c>
      <c r="AZ47" s="36">
        <f t="shared" si="5"/>
        <v>3</v>
      </c>
      <c r="BA47" s="37">
        <f t="shared" si="5"/>
        <v>4</v>
      </c>
      <c r="BB47" s="37">
        <f t="shared" si="5"/>
        <v>5</v>
      </c>
      <c r="BC47" s="38">
        <f t="shared" si="5"/>
        <v>6</v>
      </c>
      <c r="BD47" s="36">
        <f t="shared" si="5"/>
        <v>7</v>
      </c>
      <c r="BE47" s="37">
        <f t="shared" si="5"/>
        <v>8</v>
      </c>
      <c r="BF47" s="37">
        <f t="shared" si="5"/>
        <v>9</v>
      </c>
      <c r="BG47" s="39">
        <f t="shared" si="5"/>
        <v>0</v>
      </c>
      <c r="BH47" s="36">
        <f t="shared" si="5"/>
        <v>1</v>
      </c>
      <c r="BI47" s="37">
        <f t="shared" si="5"/>
        <v>2</v>
      </c>
      <c r="BJ47" s="37">
        <f t="shared" si="5"/>
        <v>3</v>
      </c>
      <c r="BK47" s="40">
        <f t="shared" si="5"/>
        <v>4</v>
      </c>
      <c r="BL47" s="8" t="s">
        <v>26</v>
      </c>
      <c r="BM47"/>
      <c r="BN47"/>
      <c r="BO47"/>
      <c r="BP47"/>
      <c r="BQ47"/>
      <c r="BR47"/>
      <c r="BS47"/>
      <c r="BT47"/>
      <c r="BU47"/>
      <c r="BV47"/>
      <c r="BW47"/>
      <c r="BX47"/>
      <c r="BY47" s="41"/>
      <c r="BZ47" s="41"/>
      <c r="CA47" s="42"/>
    </row>
    <row r="48" spans="1:79" ht="18.75" x14ac:dyDescent="0.15">
      <c r="A48" s="24"/>
      <c r="B48" s="128"/>
      <c r="C48" s="129"/>
      <c r="D48" s="129"/>
      <c r="E48" s="133" t="s">
        <v>27</v>
      </c>
      <c r="F48" s="134"/>
      <c r="G48" s="134"/>
      <c r="H48" s="134"/>
      <c r="I48" s="102" t="str">
        <f>I19</f>
        <v>鹿児島市鴨池新町〇－△</v>
      </c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4"/>
      <c r="AO48" s="64"/>
      <c r="AR48" s="128"/>
      <c r="AS48" s="129"/>
      <c r="AT48" s="129"/>
      <c r="AU48" s="133" t="s">
        <v>27</v>
      </c>
      <c r="AV48" s="134"/>
      <c r="AW48" s="134"/>
      <c r="AX48" s="134"/>
      <c r="AY48" s="102" t="str">
        <f>I48</f>
        <v>鹿児島市鴨池新町〇－△</v>
      </c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4"/>
    </row>
    <row r="49" spans="1:79" s="51" customFormat="1" ht="18.75" x14ac:dyDescent="0.15">
      <c r="A49" s="24"/>
      <c r="B49" s="128"/>
      <c r="C49" s="129"/>
      <c r="D49" s="129"/>
      <c r="E49" s="115" t="s">
        <v>28</v>
      </c>
      <c r="F49" s="116"/>
      <c r="G49" s="116"/>
      <c r="H49" s="116"/>
      <c r="I49" s="43"/>
      <c r="J49" s="114" t="str">
        <f>J20</f>
        <v>社会福祉法人　A福祉会</v>
      </c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35"/>
      <c r="AL49" s="8"/>
      <c r="AM49" s="8"/>
      <c r="AN49" s="8"/>
      <c r="AO49" s="64"/>
      <c r="AP49" s="8"/>
      <c r="AQ49" s="8"/>
      <c r="AR49" s="128"/>
      <c r="AS49" s="129"/>
      <c r="AT49" s="129"/>
      <c r="AU49" s="115" t="s">
        <v>28</v>
      </c>
      <c r="AV49" s="116"/>
      <c r="AW49" s="116"/>
      <c r="AX49" s="116"/>
      <c r="AY49" s="43" t="s">
        <v>32</v>
      </c>
      <c r="AZ49" s="114" t="str">
        <f>J49</f>
        <v>社会福祉法人　A福祉会</v>
      </c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44"/>
    </row>
    <row r="50" spans="1:79" x14ac:dyDescent="0.15">
      <c r="A50" s="8"/>
      <c r="B50" s="117"/>
      <c r="C50" s="118"/>
      <c r="D50" s="118"/>
      <c r="E50" s="117"/>
      <c r="F50" s="118"/>
      <c r="G50" s="118"/>
      <c r="H50" s="118"/>
      <c r="I50" s="45"/>
      <c r="J50" s="46"/>
      <c r="K50" s="46"/>
      <c r="L50" s="47"/>
      <c r="M50" s="47"/>
      <c r="N50" s="48"/>
      <c r="O50" s="48"/>
      <c r="P50" s="47"/>
      <c r="Q50" s="47"/>
      <c r="R50" s="49" t="s">
        <v>29</v>
      </c>
      <c r="S50" s="111" t="str">
        <f>S21</f>
        <v>099－×××－××××</v>
      </c>
      <c r="T50" s="111"/>
      <c r="U50" s="111"/>
      <c r="V50" s="111"/>
      <c r="W50" s="111"/>
      <c r="X50" s="111"/>
      <c r="Y50" s="111"/>
      <c r="Z50" s="111"/>
      <c r="AA50" s="111"/>
      <c r="AB50" s="48"/>
      <c r="AC50" s="48"/>
      <c r="AD50" s="48"/>
      <c r="AE50" s="48"/>
      <c r="AF50" s="48"/>
      <c r="AG50" s="48"/>
      <c r="AH50" s="48"/>
      <c r="AI50" s="48"/>
      <c r="AJ50" s="48"/>
      <c r="AK50" s="50"/>
      <c r="AO50" s="64"/>
      <c r="AR50" s="117"/>
      <c r="AS50" s="118"/>
      <c r="AT50" s="118"/>
      <c r="AU50" s="117"/>
      <c r="AV50" s="118"/>
      <c r="AW50" s="118"/>
      <c r="AX50" s="118"/>
      <c r="AY50" s="45"/>
      <c r="AZ50" s="46"/>
      <c r="BA50" s="46"/>
      <c r="BB50" s="47"/>
      <c r="BC50" s="47"/>
      <c r="BD50" s="48"/>
      <c r="BE50" s="48"/>
      <c r="BF50" s="47"/>
      <c r="BG50" s="47"/>
      <c r="BH50" s="49" t="s">
        <v>29</v>
      </c>
      <c r="BI50" s="111" t="str">
        <f>S50</f>
        <v>099－×××－××××</v>
      </c>
      <c r="BJ50" s="111"/>
      <c r="BK50" s="111"/>
      <c r="BL50" s="111"/>
      <c r="BM50" s="111"/>
      <c r="BN50" s="111"/>
      <c r="BO50" s="111"/>
      <c r="BP50" s="111"/>
      <c r="BQ50" s="111"/>
      <c r="BR50" s="48"/>
      <c r="BS50" s="48"/>
      <c r="BT50" s="48"/>
      <c r="BU50" s="48"/>
      <c r="BV50" s="48"/>
      <c r="BW50" s="48"/>
      <c r="BX50" s="48"/>
      <c r="BY50" s="48"/>
      <c r="BZ50" s="48"/>
      <c r="CA50" s="50"/>
    </row>
    <row r="51" spans="1:79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O51" s="64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</row>
    <row r="52" spans="1:79" s="51" customFormat="1" x14ac:dyDescent="0.15">
      <c r="A52"/>
      <c r="B52" s="119" t="s">
        <v>30</v>
      </c>
      <c r="C52" s="120"/>
      <c r="D52" s="120"/>
      <c r="E52" s="120"/>
      <c r="F52" s="120"/>
      <c r="G52" s="120"/>
      <c r="H52" s="120"/>
      <c r="I52" s="121"/>
      <c r="J52" s="122" t="str">
        <f>IF('[1]tai-data'!$H$15="印字しない","",IF('[1]tai-data'!$C$14="","",+'[1]tai-data'!$C$14))</f>
        <v/>
      </c>
      <c r="K52" s="123"/>
      <c r="L52" s="123"/>
      <c r="M52" s="123"/>
      <c r="N52" s="123"/>
      <c r="O52" s="123"/>
      <c r="P52" s="124"/>
      <c r="Q52" s="119" t="s">
        <v>31</v>
      </c>
      <c r="R52" s="120"/>
      <c r="S52" s="120"/>
      <c r="T52" s="120"/>
      <c r="U52" s="120"/>
      <c r="V52" s="120"/>
      <c r="W52" s="120"/>
      <c r="X52" s="121"/>
      <c r="Y52" s="125" t="str">
        <f>IF('[1]tai-data'!$H$15="印字しない","",IF('[1]tai-data'!$C$15="","",+'[1]tai-data'!$C$15))</f>
        <v/>
      </c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7"/>
      <c r="AO52" s="65"/>
      <c r="AR52" s="119" t="s">
        <v>30</v>
      </c>
      <c r="AS52" s="120"/>
      <c r="AT52" s="120"/>
      <c r="AU52" s="120"/>
      <c r="AV52" s="120"/>
      <c r="AW52" s="120"/>
      <c r="AX52" s="120"/>
      <c r="AY52" s="121"/>
      <c r="AZ52" s="122" t="str">
        <f>IF('[1]tai-data'!$H$15="印字しない","",IF('[1]tai-data'!$C$14="","",+'[1]tai-data'!$C$14))</f>
        <v/>
      </c>
      <c r="BA52" s="123"/>
      <c r="BB52" s="123"/>
      <c r="BC52" s="123"/>
      <c r="BD52" s="123"/>
      <c r="BE52" s="123"/>
      <c r="BF52" s="124"/>
      <c r="BG52" s="119" t="s">
        <v>31</v>
      </c>
      <c r="BH52" s="120"/>
      <c r="BI52" s="120"/>
      <c r="BJ52" s="120"/>
      <c r="BK52" s="120"/>
      <c r="BL52" s="120"/>
      <c r="BM52" s="120"/>
      <c r="BN52" s="121"/>
      <c r="BO52" s="125" t="str">
        <f>IF('[1]tai-data'!$H$15="印字しない","",IF('[1]tai-data'!$C$15="","",+'[1]tai-data'!$C$15))</f>
        <v/>
      </c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7"/>
    </row>
    <row r="53" spans="1:79" x14ac:dyDescent="0.15">
      <c r="AJ53" s="95" t="s">
        <v>32</v>
      </c>
      <c r="AK53" s="95"/>
      <c r="BZ53" s="95" t="s">
        <v>32</v>
      </c>
      <c r="CA53" s="95"/>
    </row>
  </sheetData>
  <protectedRanges>
    <protectedRange sqref="O9 O11 O13 B16 BE9 BE11 BE13 O38 O40 O42 B45 BE38 BE40 BE42" name="範囲1"/>
  </protectedRanges>
  <mergeCells count="232">
    <mergeCell ref="I1:K1"/>
    <mergeCell ref="AY1:BA1"/>
    <mergeCell ref="B2:D6"/>
    <mergeCell ref="E2:H2"/>
    <mergeCell ref="U2:AK2"/>
    <mergeCell ref="AR2:AT6"/>
    <mergeCell ref="AU2:AX2"/>
    <mergeCell ref="E5:H6"/>
    <mergeCell ref="I5:J5"/>
    <mergeCell ref="AU5:AX6"/>
    <mergeCell ref="BK2:CA2"/>
    <mergeCell ref="E3:H3"/>
    <mergeCell ref="K3:AK3"/>
    <mergeCell ref="AU3:AX3"/>
    <mergeCell ref="BA3:CA3"/>
    <mergeCell ref="E4:H4"/>
    <mergeCell ref="K4:AK4"/>
    <mergeCell ref="AU4:AX4"/>
    <mergeCell ref="BA4:CA4"/>
    <mergeCell ref="BD7:BI8"/>
    <mergeCell ref="BJ7:BO8"/>
    <mergeCell ref="BP7:CA7"/>
    <mergeCell ref="Z8:AE8"/>
    <mergeCell ref="AF8:AK8"/>
    <mergeCell ref="BP8:BU8"/>
    <mergeCell ref="BV8:CA8"/>
    <mergeCell ref="AY5:AZ5"/>
    <mergeCell ref="I6:Q6"/>
    <mergeCell ref="T6:AE6"/>
    <mergeCell ref="AY6:BG6"/>
    <mergeCell ref="BJ6:BU6"/>
    <mergeCell ref="B7:M8"/>
    <mergeCell ref="N7:S8"/>
    <mergeCell ref="T7:Y8"/>
    <mergeCell ref="Z7:AK7"/>
    <mergeCell ref="AR7:BC8"/>
    <mergeCell ref="BJ10:BO10"/>
    <mergeCell ref="BP10:BU10"/>
    <mergeCell ref="BV10:CA10"/>
    <mergeCell ref="B11:M12"/>
    <mergeCell ref="O11:S11"/>
    <mergeCell ref="AR11:BC12"/>
    <mergeCell ref="BE11:BI11"/>
    <mergeCell ref="N12:S12"/>
    <mergeCell ref="T12:Y12"/>
    <mergeCell ref="Z12:AE12"/>
    <mergeCell ref="B9:M10"/>
    <mergeCell ref="O9:S9"/>
    <mergeCell ref="AR9:BC10"/>
    <mergeCell ref="BE9:BI9"/>
    <mergeCell ref="N10:S10"/>
    <mergeCell ref="T10:Y10"/>
    <mergeCell ref="Z10:AE10"/>
    <mergeCell ref="AF10:AK10"/>
    <mergeCell ref="BD10:BI10"/>
    <mergeCell ref="AF12:AK12"/>
    <mergeCell ref="BD12:BI12"/>
    <mergeCell ref="BJ12:BO12"/>
    <mergeCell ref="BP12:BU12"/>
    <mergeCell ref="BV12:CA12"/>
    <mergeCell ref="B13:M14"/>
    <mergeCell ref="O13:S13"/>
    <mergeCell ref="AR13:BC14"/>
    <mergeCell ref="BE13:BI13"/>
    <mergeCell ref="N14:S14"/>
    <mergeCell ref="BV14:CA14"/>
    <mergeCell ref="B15:J15"/>
    <mergeCell ref="K15:S15"/>
    <mergeCell ref="T15:AB15"/>
    <mergeCell ref="AC15:AK15"/>
    <mergeCell ref="AR15:AZ15"/>
    <mergeCell ref="BA15:BI15"/>
    <mergeCell ref="BJ15:BR15"/>
    <mergeCell ref="BS15:CA15"/>
    <mergeCell ref="T14:Y14"/>
    <mergeCell ref="Z14:AE14"/>
    <mergeCell ref="AF14:AK14"/>
    <mergeCell ref="BD14:BI14"/>
    <mergeCell ref="BJ14:BO14"/>
    <mergeCell ref="BP14:BU14"/>
    <mergeCell ref="BJ16:BR16"/>
    <mergeCell ref="BS16:CA16"/>
    <mergeCell ref="B17:D17"/>
    <mergeCell ref="E17:AK17"/>
    <mergeCell ref="AR17:AT17"/>
    <mergeCell ref="AU17:CA17"/>
    <mergeCell ref="B16:H16"/>
    <mergeCell ref="K16:Q16"/>
    <mergeCell ref="T16:AB16"/>
    <mergeCell ref="AC16:AK16"/>
    <mergeCell ref="AR16:AX16"/>
    <mergeCell ref="BA16:BG16"/>
    <mergeCell ref="AY19:CA19"/>
    <mergeCell ref="E20:H21"/>
    <mergeCell ref="J20:AJ20"/>
    <mergeCell ref="AU20:AX21"/>
    <mergeCell ref="AZ20:BZ20"/>
    <mergeCell ref="S21:AA21"/>
    <mergeCell ref="BI21:BQ21"/>
    <mergeCell ref="B18:D21"/>
    <mergeCell ref="E18:H18"/>
    <mergeCell ref="AR18:AT21"/>
    <mergeCell ref="AU18:AX18"/>
    <mergeCell ref="E19:H19"/>
    <mergeCell ref="I19:AK19"/>
    <mergeCell ref="AU19:AX19"/>
    <mergeCell ref="BG23:BN23"/>
    <mergeCell ref="BO23:CA23"/>
    <mergeCell ref="AJ24:AK24"/>
    <mergeCell ref="BZ24:CA24"/>
    <mergeCell ref="I30:K30"/>
    <mergeCell ref="AY30:BA30"/>
    <mergeCell ref="B23:I23"/>
    <mergeCell ref="J23:P23"/>
    <mergeCell ref="Q23:X23"/>
    <mergeCell ref="Y23:AK23"/>
    <mergeCell ref="AR23:AY23"/>
    <mergeCell ref="AZ23:BF23"/>
    <mergeCell ref="E33:H33"/>
    <mergeCell ref="K33:AK33"/>
    <mergeCell ref="AU33:AX33"/>
    <mergeCell ref="BA33:CA33"/>
    <mergeCell ref="E34:H35"/>
    <mergeCell ref="I34:J34"/>
    <mergeCell ref="AU34:AX35"/>
    <mergeCell ref="AY34:AZ34"/>
    <mergeCell ref="I35:Q35"/>
    <mergeCell ref="T35:AE35"/>
    <mergeCell ref="AR31:AT35"/>
    <mergeCell ref="AU31:AX31"/>
    <mergeCell ref="BK31:CA31"/>
    <mergeCell ref="E32:H32"/>
    <mergeCell ref="K32:AK32"/>
    <mergeCell ref="AU32:AX32"/>
    <mergeCell ref="BA32:CA32"/>
    <mergeCell ref="B38:M39"/>
    <mergeCell ref="O38:S38"/>
    <mergeCell ref="AR38:BC39"/>
    <mergeCell ref="BE38:BI38"/>
    <mergeCell ref="N39:S39"/>
    <mergeCell ref="T39:Y39"/>
    <mergeCell ref="AY35:BG35"/>
    <mergeCell ref="BJ35:BU35"/>
    <mergeCell ref="B36:M37"/>
    <mergeCell ref="N36:S37"/>
    <mergeCell ref="T36:Y37"/>
    <mergeCell ref="Z36:AK36"/>
    <mergeCell ref="AR36:BC37"/>
    <mergeCell ref="BD36:BI37"/>
    <mergeCell ref="BJ36:BO37"/>
    <mergeCell ref="BP36:CA36"/>
    <mergeCell ref="B31:D35"/>
    <mergeCell ref="E31:H31"/>
    <mergeCell ref="U31:AK31"/>
    <mergeCell ref="Z39:AE39"/>
    <mergeCell ref="AF39:AK39"/>
    <mergeCell ref="BD39:BI39"/>
    <mergeCell ref="BJ39:BO39"/>
    <mergeCell ref="BP39:BU39"/>
    <mergeCell ref="BV39:CA39"/>
    <mergeCell ref="Z37:AE37"/>
    <mergeCell ref="AF37:AK37"/>
    <mergeCell ref="BP37:BU37"/>
    <mergeCell ref="BV37:CA37"/>
    <mergeCell ref="BJ41:BO41"/>
    <mergeCell ref="BP41:BU41"/>
    <mergeCell ref="BV41:CA41"/>
    <mergeCell ref="B42:M43"/>
    <mergeCell ref="O42:S42"/>
    <mergeCell ref="AR42:BC43"/>
    <mergeCell ref="BE42:BI42"/>
    <mergeCell ref="N43:S43"/>
    <mergeCell ref="T43:Y43"/>
    <mergeCell ref="Z43:AE43"/>
    <mergeCell ref="B40:M41"/>
    <mergeCell ref="O40:S40"/>
    <mergeCell ref="AR40:BC41"/>
    <mergeCell ref="BE40:BI40"/>
    <mergeCell ref="N41:S41"/>
    <mergeCell ref="T41:Y41"/>
    <mergeCell ref="Z41:AE41"/>
    <mergeCell ref="AF41:AK41"/>
    <mergeCell ref="BD41:BI41"/>
    <mergeCell ref="AF43:AK43"/>
    <mergeCell ref="BD43:BI43"/>
    <mergeCell ref="BJ43:BO43"/>
    <mergeCell ref="BP43:BU43"/>
    <mergeCell ref="BV43:CA43"/>
    <mergeCell ref="B44:J44"/>
    <mergeCell ref="K44:S44"/>
    <mergeCell ref="T44:AB44"/>
    <mergeCell ref="AC44:AK44"/>
    <mergeCell ref="AR44:AZ44"/>
    <mergeCell ref="BA44:BI44"/>
    <mergeCell ref="BJ44:BR44"/>
    <mergeCell ref="BS44:CA44"/>
    <mergeCell ref="B45:H45"/>
    <mergeCell ref="K45:Q45"/>
    <mergeCell ref="T45:AB45"/>
    <mergeCell ref="AC45:AK45"/>
    <mergeCell ref="AR45:AX45"/>
    <mergeCell ref="BA45:BG45"/>
    <mergeCell ref="BJ45:BR45"/>
    <mergeCell ref="BS45:CA45"/>
    <mergeCell ref="B46:D46"/>
    <mergeCell ref="E46:AK46"/>
    <mergeCell ref="AR46:AT46"/>
    <mergeCell ref="AU46:CA46"/>
    <mergeCell ref="B47:D50"/>
    <mergeCell ref="E47:H47"/>
    <mergeCell ref="AR47:AT50"/>
    <mergeCell ref="AU47:AX47"/>
    <mergeCell ref="E48:H48"/>
    <mergeCell ref="I48:AK48"/>
    <mergeCell ref="AU48:AX48"/>
    <mergeCell ref="AY48:CA48"/>
    <mergeCell ref="E49:H50"/>
    <mergeCell ref="J49:AK49"/>
    <mergeCell ref="AU49:AX50"/>
    <mergeCell ref="AZ49:BZ49"/>
    <mergeCell ref="S50:AA50"/>
    <mergeCell ref="BI50:BQ50"/>
    <mergeCell ref="BG52:BN52"/>
    <mergeCell ref="BO52:CA52"/>
    <mergeCell ref="AJ53:AK53"/>
    <mergeCell ref="BZ53:CA53"/>
    <mergeCell ref="B52:I52"/>
    <mergeCell ref="J52:P52"/>
    <mergeCell ref="Q52:X52"/>
    <mergeCell ref="Y52:AK52"/>
    <mergeCell ref="AR52:AY52"/>
    <mergeCell ref="AZ52:BF52"/>
  </mergeCells>
  <phoneticPr fontId="3"/>
  <dataValidations count="1">
    <dataValidation type="list" allowBlank="1" showInputMessage="1" showErrorMessage="1" sqref="F27" xr:uid="{666E138C-B8A1-4A6A-8C3C-FB64A4E5D2AF}">
      <formula1>"印字する,印字しない"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11811023622047245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源泉徴収票（〇〇さん）</vt:lpstr>
      <vt:lpstr>源泉徴収票（記入例）</vt:lpstr>
      <vt:lpstr>'源泉徴収票（〇〇さん）'!Print_Area</vt:lpstr>
      <vt:lpstr>'源泉徴収票（記入例）'!Print_Area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jinzai_202005</dc:creator>
  <cp:lastModifiedBy>soumu4</cp:lastModifiedBy>
  <cp:lastPrinted>2021-01-13T09:11:54Z</cp:lastPrinted>
  <dcterms:created xsi:type="dcterms:W3CDTF">2021-01-12T05:44:53Z</dcterms:created>
  <dcterms:modified xsi:type="dcterms:W3CDTF">2023-01-31T08:29:35Z</dcterms:modified>
</cp:coreProperties>
</file>